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9440" windowHeight="7005" tabRatio="976" activeTab="10"/>
  </bookViews>
  <sheets>
    <sheet name="1 RW" sheetId="7" r:id="rId1"/>
    <sheet name="2 P" sheetId="13" r:id="rId2"/>
    <sheet name="3 RZS" sheetId="36" r:id="rId3"/>
    <sheet name="4 WYNIK" sheetId="16" r:id="rId4"/>
    <sheet name="5 zatr" sheetId="27" r:id="rId5"/>
    <sheet name="6 CF" sheetId="30" r:id="rId6"/>
    <sheet name="7 BA" sheetId="19" r:id="rId7"/>
    <sheet name="8 BP" sheetId="26" r:id="rId8"/>
    <sheet name="9 inwestycje" sheetId="35" r:id="rId9"/>
    <sheet name="10 wsk1" sheetId="34" r:id="rId10"/>
    <sheet name="11 wsk2" sheetId="37" r:id="rId11"/>
  </sheets>
  <definedNames>
    <definedName name="_Toc118534486" localSheetId="4">'5 zatr'!#REF!</definedName>
    <definedName name="_xlnm.Print_Area" localSheetId="0">'1 RW'!$A$3:$H$19</definedName>
    <definedName name="_xlnm.Print_Area" localSheetId="9">'10 wsk1'!$B$3:$G$17</definedName>
    <definedName name="_xlnm.Print_Area" localSheetId="10">'11 wsk2'!$B$2:$G$20</definedName>
    <definedName name="_xlnm.Print_Area" localSheetId="1">'2 P'!$B$3:$I$15</definedName>
    <definedName name="_xlnm.Print_Area" localSheetId="2">'3 RZS'!$B$3:$I$19</definedName>
    <definedName name="_xlnm.Print_Area" localSheetId="3">'4 WYNIK'!$B$3:$I$15</definedName>
    <definedName name="_xlnm.Print_Area" localSheetId="4">'5 zatr'!$B$3:$I$21</definedName>
    <definedName name="_xlnm.Print_Area" localSheetId="5">'6 CF'!$B$2:$F$33</definedName>
    <definedName name="_xlnm.Print_Area" localSheetId="6">'7 BA'!$B$3:$I$25</definedName>
    <definedName name="_xlnm.Print_Area" localSheetId="7">'8 BP'!$B$3:$I$24</definedName>
    <definedName name="_xlnm.Print_Area" localSheetId="8">'9 inwestycje'!$B$3:$I$30</definedName>
  </definedNames>
  <calcPr calcId="152511"/>
</workbook>
</file>

<file path=xl/calcChain.xml><?xml version="1.0" encoding="utf-8"?>
<calcChain xmlns="http://schemas.openxmlformats.org/spreadsheetml/2006/main">
  <c r="D8" i="27" l="1"/>
  <c r="E8" i="27" s="1"/>
  <c r="D8" i="35" l="1"/>
  <c r="E8" i="35" s="1"/>
  <c r="D8" i="26"/>
  <c r="E8" i="26" s="1"/>
  <c r="D8" i="19"/>
  <c r="E8" i="19" s="1"/>
  <c r="D8" i="16"/>
  <c r="E8" i="16" s="1"/>
  <c r="D8" i="36"/>
  <c r="E8" i="36" s="1"/>
  <c r="D8" i="13"/>
  <c r="E8" i="13" s="1"/>
  <c r="H16" i="13" l="1"/>
  <c r="E16" i="13"/>
  <c r="D16" i="13"/>
  <c r="E70" i="26" l="1"/>
  <c r="E67" i="26" s="1"/>
  <c r="E73" i="26" s="1"/>
  <c r="D70" i="26"/>
  <c r="D67" i="26" s="1"/>
  <c r="D74" i="26" s="1"/>
  <c r="E74" i="26" l="1"/>
  <c r="E75" i="26"/>
  <c r="D73" i="26"/>
  <c r="D75" i="26"/>
  <c r="D72" i="26" l="1"/>
  <c r="E72" i="26"/>
  <c r="I16" i="13" l="1"/>
  <c r="I17" i="13" l="1"/>
  <c r="E45" i="16" l="1"/>
  <c r="D26" i="26" l="1"/>
  <c r="C8" i="7"/>
  <c r="D8" i="7" s="1"/>
  <c r="H27" i="16"/>
  <c r="I34" i="27"/>
  <c r="H33" i="27"/>
  <c r="H34" i="27"/>
  <c r="H35" i="27"/>
  <c r="C7" i="30"/>
  <c r="D7" i="30" s="1"/>
  <c r="E7" i="30" s="1"/>
  <c r="D27" i="19"/>
  <c r="H34" i="16" l="1"/>
  <c r="D44" i="16"/>
  <c r="D43" i="16"/>
  <c r="D42" i="16"/>
  <c r="D35" i="27"/>
  <c r="D33" i="16"/>
  <c r="D34" i="27"/>
  <c r="D32" i="16"/>
  <c r="D29" i="16"/>
  <c r="H32" i="27"/>
  <c r="E27" i="19"/>
  <c r="E26" i="26"/>
  <c r="D31" i="16" l="1"/>
  <c r="D30" i="16"/>
  <c r="D33" i="27"/>
  <c r="I33" i="27" l="1"/>
  <c r="E33" i="16" l="1"/>
  <c r="H33" i="16" s="1"/>
  <c r="H27" i="19" l="1"/>
  <c r="D31" i="27" l="1"/>
  <c r="D32" i="27"/>
  <c r="D28" i="16"/>
  <c r="D27" i="16"/>
  <c r="D45" i="16" l="1"/>
  <c r="D46" i="16" l="1"/>
  <c r="H31" i="27" l="1"/>
  <c r="H30" i="27"/>
  <c r="I27" i="19" l="1"/>
  <c r="E28" i="16" l="1"/>
  <c r="H28" i="16" s="1"/>
  <c r="E34" i="27" l="1"/>
  <c r="I30" i="27" s="1"/>
  <c r="E32" i="16"/>
  <c r="H32" i="16" s="1"/>
  <c r="E35" i="27"/>
  <c r="I31" i="27" s="1"/>
  <c r="E43" i="16" l="1"/>
  <c r="I32" i="27"/>
  <c r="E30" i="16"/>
  <c r="H30" i="16" s="1"/>
  <c r="E31" i="16"/>
  <c r="H31" i="16" s="1"/>
  <c r="E44" i="16"/>
  <c r="E42" i="16" l="1"/>
  <c r="E33" i="27"/>
  <c r="I29" i="27" s="1"/>
  <c r="E29" i="16"/>
  <c r="H29" i="16" s="1"/>
  <c r="E46" i="16" l="1"/>
  <c r="E32" i="27" l="1"/>
  <c r="I28" i="27" s="1"/>
  <c r="E31" i="27"/>
  <c r="I27" i="27" s="1"/>
</calcChain>
</file>

<file path=xl/sharedStrings.xml><?xml version="1.0" encoding="utf-8"?>
<sst xmlns="http://schemas.openxmlformats.org/spreadsheetml/2006/main" count="502" uniqueCount="250">
  <si>
    <t>Wyszczególnienie</t>
  </si>
  <si>
    <t>%</t>
  </si>
  <si>
    <t>Usługi obce</t>
  </si>
  <si>
    <t>Podatki i opłaty</t>
  </si>
  <si>
    <t>Amortyzacja</t>
  </si>
  <si>
    <t>Lp.</t>
  </si>
  <si>
    <t>tys.zł</t>
  </si>
  <si>
    <t>1.</t>
  </si>
  <si>
    <t>2.</t>
  </si>
  <si>
    <t>3.</t>
  </si>
  <si>
    <t>Wykonanie</t>
  </si>
  <si>
    <t>Koszty działalności operacyjnej, w tym:</t>
  </si>
  <si>
    <t>- wynagrodzenia bezosobowe</t>
  </si>
  <si>
    <t>4.</t>
  </si>
  <si>
    <t>5.</t>
  </si>
  <si>
    <t>6.</t>
  </si>
  <si>
    <t>PRZYCHODY OGÓŁEM, z tego:</t>
  </si>
  <si>
    <t xml:space="preserve"> - przychody finansowe</t>
  </si>
  <si>
    <t xml:space="preserve"> - zyski nadzwyczajne </t>
  </si>
  <si>
    <t>KOSZTY OGÓŁEM, z tego:</t>
  </si>
  <si>
    <t xml:space="preserve"> - koszty operacyjne</t>
  </si>
  <si>
    <t xml:space="preserve"> - straty nadzwyczajne</t>
  </si>
  <si>
    <t>Dynamika</t>
  </si>
  <si>
    <t>7.</t>
  </si>
  <si>
    <t>I.</t>
  </si>
  <si>
    <t>Rozliczenia międzyokresowe</t>
  </si>
  <si>
    <t>Zużycie materiałów i energii</t>
  </si>
  <si>
    <t>Pozostałe koszty rodzajowe</t>
  </si>
  <si>
    <t>Wartość sprzedanych towarów i materiałów</t>
  </si>
  <si>
    <t>- operacyjnej</t>
  </si>
  <si>
    <t>- finansowej</t>
  </si>
  <si>
    <t>Podatek dochodowy</t>
  </si>
  <si>
    <t>Zysk / strata netto</t>
  </si>
  <si>
    <t>A.</t>
  </si>
  <si>
    <t>B.</t>
  </si>
  <si>
    <t>SUMA AKTYWÓW</t>
  </si>
  <si>
    <t>Aktywa trwałe</t>
  </si>
  <si>
    <t>Aktywa obrotowe</t>
  </si>
  <si>
    <t>Wartości niematerialne i prawne</t>
  </si>
  <si>
    <t>Należności długoterminowe</t>
  </si>
  <si>
    <t>Inwestycje długoterminowe</t>
  </si>
  <si>
    <t>Zapasy</t>
  </si>
  <si>
    <t>Kapitał własny</t>
  </si>
  <si>
    <t>Kapitał podstawowy</t>
  </si>
  <si>
    <t>Kapitał zapasowy</t>
  </si>
  <si>
    <t>Zysk/strata z lat ubiegłych</t>
  </si>
  <si>
    <t>Zysk/strata netto</t>
  </si>
  <si>
    <t>Rezerwy na zobowiązania</t>
  </si>
  <si>
    <t>Przychody i koszty wg rodzajów działalności</t>
  </si>
  <si>
    <t>Zysk / strata na działalności, z tego:</t>
  </si>
  <si>
    <t>Zobowiązania i rezerwy na zobow.</t>
  </si>
  <si>
    <t>Długoterminowe rozl. międzyokres.</t>
  </si>
  <si>
    <t>Krótkoterminowe rozl. międzyokres.</t>
  </si>
  <si>
    <t>- wynagrodzenia osobowe</t>
  </si>
  <si>
    <t>Zatrudnienie i płace</t>
  </si>
  <si>
    <t>SUMA PASYWÓW</t>
  </si>
  <si>
    <t>- świadczenia na rzecz pracowników</t>
  </si>
  <si>
    <t>II.</t>
  </si>
  <si>
    <t>Zysk netto</t>
  </si>
  <si>
    <t>Korekty o pozycje</t>
  </si>
  <si>
    <t>- amortyzacja</t>
  </si>
  <si>
    <t>Wpływy</t>
  </si>
  <si>
    <t>Wydatki</t>
  </si>
  <si>
    <t>Plan</t>
  </si>
  <si>
    <t>Przychody ze sprzedaży usług i zrównane z nimi, z tego:</t>
  </si>
  <si>
    <t xml:space="preserve"> - pozostałe przychody operacyjne</t>
  </si>
  <si>
    <t xml:space="preserve"> - pozostałe koszty operacyjne</t>
  </si>
  <si>
    <t>Zmiana</t>
  </si>
  <si>
    <t xml:space="preserve"> - koszty finansowe</t>
  </si>
  <si>
    <t>Rok 2007</t>
  </si>
  <si>
    <t>(poprzedzający rok obrotowy)</t>
  </si>
  <si>
    <t>Plan na rok 2008</t>
  </si>
  <si>
    <t>(obrotowy)</t>
  </si>
  <si>
    <t>Rok 2008</t>
  </si>
  <si>
    <t>w %</t>
  </si>
  <si>
    <t>Poz. 3÷2</t>
  </si>
  <si>
    <t>Koszty ogółem</t>
  </si>
  <si>
    <t>Wynik finansowy netto</t>
  </si>
  <si>
    <t>Rentowność netto sprzedaży</t>
  </si>
  <si>
    <t>Rentowność  obrotu netto (Definicja statystyczna: 
Relacja wyniku finansowego netto do przychodów z całokształtu działalności.) http://www.stat.gov.pl/gus/definicje_PLK_HTML.htm?id=POJ-1052.htm</t>
  </si>
  <si>
    <t>Rok 2008
(poprzedzający rok obrotowy)</t>
  </si>
  <si>
    <t>Plan na rok 2009
(obrotowy)</t>
  </si>
  <si>
    <t>Zmiana
Poz. 3÷2
w %</t>
  </si>
  <si>
    <t xml:space="preserve">Wynik finansowy
netto w tys  PLN </t>
  </si>
  <si>
    <t>Rentowność  obrotu netto (zysk netto/przychody ze sprzedaży) w %</t>
  </si>
  <si>
    <t>Średnie wynagrodzenie w PLN</t>
  </si>
  <si>
    <t>Wydatki na inwestycje w tys  PLN</t>
  </si>
  <si>
    <t>Wskaźnik płynności I (bieżącej) aktywa obrotowe / zobowiązania krótkoterminowe</t>
  </si>
  <si>
    <t>Wskaźnik płynności II  (szybkiej) aktywa obrotowe  - zapasy / zobowiązania krótkoterminowe</t>
  </si>
  <si>
    <t>Wskaźnik płynności III - (gotówkowej) stan środków pieniężnych i innych aktywów pieniężnych / przeciętny stan zobowiązań krótkoterminowych)</t>
  </si>
  <si>
    <t>w tym nakłady na zakup gruntów pod budowę oraz terenów w strefie ochronnej ZTPO, - ok. 10.000 tys. złotych</t>
  </si>
  <si>
    <t>PRZEPŁYWY Z DZIAŁNOŚCI OPERACYJNEJ</t>
  </si>
  <si>
    <t>- zysk (strata) z działalności inwestycyjnej</t>
  </si>
  <si>
    <t>- zmiana stanu rezerw</t>
  </si>
  <si>
    <t>- zmiana stanu należności</t>
  </si>
  <si>
    <t>- zmiana stanu zobowiązań</t>
  </si>
  <si>
    <t>Przepływy środków pieniężnych z działalności operacyjnej razem ( 1 + 2)</t>
  </si>
  <si>
    <t>PRZEPŁYWY Z DZIAŁNOŚCI INWESTYCYJNEJ</t>
  </si>
  <si>
    <t>Przepływy środków pieniężnych z działalności inwestycyjnej razem ( 1 + 2)</t>
  </si>
  <si>
    <t>C.</t>
  </si>
  <si>
    <t>PRZEPŁYWY Z DZIAŁNOŚCI FINANSOWEJ</t>
  </si>
  <si>
    <t>Przepływy środków pieniężnych z działalności finansowej razem ( 1 + 2)</t>
  </si>
  <si>
    <t>D.</t>
  </si>
  <si>
    <t>PRZEPŁYWY PIENIEŻNE RAZEM (A+B+C)</t>
  </si>
  <si>
    <t>E.</t>
  </si>
  <si>
    <t>BILANSOWA ZMIANA STANU ŚRODKÓW</t>
  </si>
  <si>
    <t>F.</t>
  </si>
  <si>
    <t>ŚRODKI PIENIĘŻNE NA POCZĄTEK OKRESU</t>
  </si>
  <si>
    <t>G.</t>
  </si>
  <si>
    <t>ŚRODKI PIENIĘŻNE NA KONIEC OKRESU (D+F)</t>
  </si>
  <si>
    <t>L.p.</t>
  </si>
  <si>
    <t>WYSZCZEGÓLNIENIE</t>
  </si>
  <si>
    <t>D E F I N I C J A</t>
  </si>
  <si>
    <t>j.m.</t>
  </si>
  <si>
    <t>Ocena rentowności Spółki</t>
  </si>
  <si>
    <t>Rentowność brutto sprzedaży</t>
  </si>
  <si>
    <t>(wynik na sprzedaży / przychody netto ze sprzedaży produktów towarów i materiałów) x 100%</t>
  </si>
  <si>
    <t>Zyskowność majątku ogółem (stopa zwrotu ROA)</t>
  </si>
  <si>
    <t>Zyskowność kapitału własnego (stopa zwrotu ROE)</t>
  </si>
  <si>
    <t>Ocena sprawności działania</t>
  </si>
  <si>
    <t>Szybkość obrotu należnościami</t>
  </si>
  <si>
    <t>dni</t>
  </si>
  <si>
    <t>Szybkość obrotu zobowiązaniami</t>
  </si>
  <si>
    <t>Szybkość obrotu zapasami</t>
  </si>
  <si>
    <t>III.</t>
  </si>
  <si>
    <t>Ocena stopnia płynności</t>
  </si>
  <si>
    <t xml:space="preserve">Wskaźnik płynności I </t>
  </si>
  <si>
    <t xml:space="preserve">Wskaźnik płynności II </t>
  </si>
  <si>
    <t>Średnioroczny wskaźnik płynności III - szybki</t>
  </si>
  <si>
    <t>IV.</t>
  </si>
  <si>
    <t>Ocena stopnia zadłużenia</t>
  </si>
  <si>
    <t xml:space="preserve">Stopa zadłużenia </t>
  </si>
  <si>
    <t>Stopa zadłużenia z tytułu zaciągniętych kredytów i pożyczek</t>
  </si>
  <si>
    <t>Finansowanie majątku trwałego kapitałem własnym</t>
  </si>
  <si>
    <t>(kapitał własny + rezerwy na zobowiązania / aktywa trwałe) x 100</t>
  </si>
  <si>
    <t>V.</t>
  </si>
  <si>
    <t>Pozostałe wskaźniki</t>
  </si>
  <si>
    <t>tys.zł
/etat</t>
  </si>
  <si>
    <t>Stopień zużycia majątku trwałego</t>
  </si>
  <si>
    <t>(wartość brutto aktywów trwałych - wartość netto aktywów trwałych / wartość brutto aktywów trwałych)</t>
  </si>
  <si>
    <t xml:space="preserve"> - środki pieniężne</t>
  </si>
  <si>
    <t xml:space="preserve"> - z tyt. robót, dostaw i usług</t>
  </si>
  <si>
    <t>Rzeczowe aktywa trwałe, w tym:</t>
  </si>
  <si>
    <t>Inwestycje krótkoterminowe, w tym:</t>
  </si>
  <si>
    <t xml:space="preserve"> - z tyt. kredytów i pożyczek</t>
  </si>
  <si>
    <t>Zobowiązania długoterminowe, w tym:</t>
  </si>
  <si>
    <t xml:space="preserve"> - z tyt. dostaw i usług</t>
  </si>
  <si>
    <t>Zobowiązania krótkoterminowe, w tym:</t>
  </si>
  <si>
    <t>Wydatki na inwestycje, w tym:</t>
  </si>
  <si>
    <t>Źródła sfinansowania nakładów inwestycyjnych</t>
  </si>
  <si>
    <t>2.1</t>
  </si>
  <si>
    <t xml:space="preserve"> - amortyzacja</t>
  </si>
  <si>
    <t>2.2</t>
  </si>
  <si>
    <t xml:space="preserve"> - zysk</t>
  </si>
  <si>
    <t>2.3</t>
  </si>
  <si>
    <t xml:space="preserve"> - inne środki własne - w tym:</t>
  </si>
  <si>
    <t>2.4</t>
  </si>
  <si>
    <t xml:space="preserve"> - środki obce w tym:</t>
  </si>
  <si>
    <t xml:space="preserve">        - kredyty i pożyczki</t>
  </si>
  <si>
    <t xml:space="preserve">        - dotacje i subwencje i śr. UE</t>
  </si>
  <si>
    <t xml:space="preserve"> - przychody netto ze sprzedaży i zrównane z nimi</t>
  </si>
  <si>
    <t xml:space="preserve"> - zmiana stanu środków pieniężnych z tytułu różnic kursowych</t>
  </si>
  <si>
    <t xml:space="preserve"> - koszty finansowe *)</t>
  </si>
  <si>
    <t>*) bez aktualizacji wartości akcji MPK S.A.</t>
  </si>
  <si>
    <t>- zysk (strata) z tytułu różnic kursowych</t>
  </si>
  <si>
    <t>- pozostałe korekty (odpis na straty MPK S.A.)</t>
  </si>
  <si>
    <t>-</t>
  </si>
  <si>
    <t>(przychody ze sprzedaży produktów towarów i materiałów / liczba etatów)</t>
  </si>
  <si>
    <t>- zmiana stanu rozliczeń miedzyokresowych</t>
  </si>
  <si>
    <t>Pozycja</t>
  </si>
  <si>
    <t xml:space="preserve">1. wynik na działalności operacyjnej w wysokości </t>
  </si>
  <si>
    <r>
      <t xml:space="preserve">2. wynik na działalności finansowej w wysokości </t>
    </r>
    <r>
      <rPr>
        <sz val="12.5"/>
        <color rgb="FFFF0000"/>
        <rFont val="Times New Roman"/>
        <family val="1"/>
        <charset val="238"/>
      </rPr>
      <t>*)</t>
    </r>
  </si>
  <si>
    <t xml:space="preserve">3. wynik na działalności pozostałej w wysokości </t>
  </si>
  <si>
    <t xml:space="preserve">4. podatek dochodowy i rezerwy w wysokości </t>
  </si>
  <si>
    <t>Razem (1+2+3-4):</t>
  </si>
  <si>
    <t>Należności krótkoterminowe, w tym:</t>
  </si>
  <si>
    <t>Skorygowana wydajność pracy na zatrudnionego ogółem</t>
  </si>
  <si>
    <t>(przychody ze sprzedaży produktów towarów i materiałów / liczba etatów bez JRP)</t>
  </si>
  <si>
    <t>z tytułu dostaw i usług</t>
  </si>
  <si>
    <t>Zobowiązania krótkoterminowe</t>
  </si>
  <si>
    <t>publiczno-prawne</t>
  </si>
  <si>
    <t>inne (nadpłacone zaliczki na podatek dochodowy)</t>
  </si>
  <si>
    <t>- odsetki i udziały w zyskach (dywidendy)</t>
  </si>
  <si>
    <t>(wynik finansowy netto* / przychody netto ze sprzedaży produktów towarów i materiałów) x 100%</t>
  </si>
  <si>
    <t>(wynik finansowy netto* / aktywa ogółem) x 100</t>
  </si>
  <si>
    <t>(wynik finansowy netto* / kapitał własny) x 100</t>
  </si>
  <si>
    <t>wskaźniki nie uwzględniają pozycji "zysk (strata) z udziałów w jednostkach podporządkowanych wycenianych metodą praw własności"</t>
  </si>
  <si>
    <t>PLAN</t>
  </si>
  <si>
    <t>Koszty wynagrodzeń, w tym:</t>
  </si>
  <si>
    <r>
      <t xml:space="preserve">Przeciętne wynagrodzenie ogółem </t>
    </r>
    <r>
      <rPr>
        <i/>
        <sz val="11"/>
        <rFont val="Calibri"/>
        <family val="2"/>
        <charset val="238"/>
        <scheme val="minor"/>
      </rPr>
      <t>(zł/etat/m-c)</t>
    </r>
  </si>
  <si>
    <t xml:space="preserve">  w tym:    nagrody</t>
  </si>
  <si>
    <r>
      <t>(przeciętny</t>
    </r>
    <r>
      <rPr>
        <vertAlign val="superscript"/>
        <sz val="8"/>
        <rFont val="Calibri"/>
        <family val="2"/>
        <charset val="238"/>
        <scheme val="minor"/>
      </rPr>
      <t>1)</t>
    </r>
    <r>
      <rPr>
        <sz val="8"/>
        <rFont val="Calibri"/>
        <family val="2"/>
        <charset val="238"/>
        <scheme val="minor"/>
      </rPr>
      <t xml:space="preserve"> stan należności z tytułu dostaw i usług / przychody ze sprzedaży produktów towarów i materiałów) x 365 </t>
    </r>
  </si>
  <si>
    <r>
      <t>(przeciętny</t>
    </r>
    <r>
      <rPr>
        <vertAlign val="superscript"/>
        <sz val="8"/>
        <rFont val="Calibri"/>
        <family val="2"/>
        <charset val="238"/>
        <scheme val="minor"/>
      </rPr>
      <t>1)</t>
    </r>
    <r>
      <rPr>
        <sz val="8"/>
        <rFont val="Calibri"/>
        <family val="2"/>
        <charset val="238"/>
        <scheme val="minor"/>
      </rPr>
      <t xml:space="preserve"> stan zobowiązań z tytułu dostaw i usług / wartość sprzedanych towarów i materiałów + koszt wytworzenia sprzedanych produktów) x 365</t>
    </r>
  </si>
  <si>
    <r>
      <t>(przeciętny</t>
    </r>
    <r>
      <rPr>
        <vertAlign val="superscript"/>
        <sz val="8"/>
        <rFont val="Calibri"/>
        <family val="2"/>
        <charset val="238"/>
        <scheme val="minor"/>
      </rPr>
      <t>1)</t>
    </r>
    <r>
      <rPr>
        <sz val="8"/>
        <rFont val="Calibri"/>
        <family val="2"/>
        <charset val="238"/>
        <scheme val="minor"/>
      </rPr>
      <t xml:space="preserve"> stan zapasów / wartość sprzedanych towarów i materiałów + koszt wytworzenia sprzedanych produktów) x 365</t>
    </r>
  </si>
  <si>
    <r>
      <t xml:space="preserve">aktywa obrotowe </t>
    </r>
    <r>
      <rPr>
        <vertAlign val="superscript"/>
        <sz val="8"/>
        <rFont val="Calibri"/>
        <family val="2"/>
        <charset val="238"/>
        <scheme val="minor"/>
      </rPr>
      <t>2)</t>
    </r>
    <r>
      <rPr>
        <sz val="8"/>
        <rFont val="Calibri"/>
        <family val="2"/>
        <charset val="238"/>
        <scheme val="minor"/>
      </rPr>
      <t xml:space="preserve"> / zobowiązania krótkoterminowe</t>
    </r>
  </si>
  <si>
    <r>
      <t xml:space="preserve">aktywa obrotowe </t>
    </r>
    <r>
      <rPr>
        <vertAlign val="superscript"/>
        <sz val="8"/>
        <rFont val="Calibri"/>
        <family val="2"/>
        <charset val="238"/>
        <scheme val="minor"/>
      </rPr>
      <t>2)</t>
    </r>
    <r>
      <rPr>
        <sz val="8"/>
        <rFont val="Calibri"/>
        <family val="2"/>
        <charset val="238"/>
        <scheme val="minor"/>
      </rPr>
      <t xml:space="preserve"> - zapasy / zobowiązania krótkoterminowe</t>
    </r>
  </si>
  <si>
    <r>
      <t xml:space="preserve">(przeciętny </t>
    </r>
    <r>
      <rPr>
        <vertAlign val="superscript"/>
        <sz val="8"/>
        <rFont val="Calibri"/>
        <family val="2"/>
        <charset val="238"/>
        <scheme val="minor"/>
      </rPr>
      <t xml:space="preserve">1) </t>
    </r>
    <r>
      <rPr>
        <sz val="8"/>
        <rFont val="Calibri"/>
        <family val="2"/>
        <charset val="238"/>
        <scheme val="minor"/>
      </rPr>
      <t xml:space="preserve">stan środków pieniężnych i innych aktywów pieniężnych / przeciętny </t>
    </r>
    <r>
      <rPr>
        <vertAlign val="superscript"/>
        <sz val="8"/>
        <rFont val="Calibri"/>
        <family val="2"/>
        <charset val="238"/>
        <scheme val="minor"/>
      </rPr>
      <t>1)</t>
    </r>
    <r>
      <rPr>
        <sz val="8"/>
        <rFont val="Calibri"/>
        <family val="2"/>
        <charset val="238"/>
        <scheme val="minor"/>
      </rPr>
      <t xml:space="preserve"> stan zobowiązań krótkoterminowych)</t>
    </r>
  </si>
  <si>
    <t>- pozostałej operacyjnej</t>
  </si>
  <si>
    <t>wypełnić wg specyfiki działalności spółki</t>
  </si>
  <si>
    <t>PW</t>
  </si>
  <si>
    <t>I kwartał</t>
  </si>
  <si>
    <t>II kwartały</t>
  </si>
  <si>
    <t>III kwartały</t>
  </si>
  <si>
    <t>IV kwartały</t>
  </si>
  <si>
    <t>[6/2]</t>
  </si>
  <si>
    <t>[3/2]</t>
  </si>
  <si>
    <t>wypełnić wg specyfiki działalności Spółki</t>
  </si>
  <si>
    <r>
      <t xml:space="preserve">Wynagrodzenia pracowników ogółem </t>
    </r>
    <r>
      <rPr>
        <i/>
        <sz val="11"/>
        <rFont val="Calibri"/>
        <family val="2"/>
        <charset val="238"/>
        <scheme val="minor"/>
      </rPr>
      <t>(tys. zł) *)</t>
    </r>
  </si>
  <si>
    <t>*) pozycja obejmuje: wynagrodzenia osobowe, nagrody, odprawy i ekwiwalenty</t>
  </si>
  <si>
    <r>
      <t xml:space="preserve">Przeciętne wynagrodzenie bez nagród, odpraw i ekwiwalentów </t>
    </r>
    <r>
      <rPr>
        <i/>
        <sz val="11"/>
        <rFont val="Calibri"/>
        <family val="2"/>
        <charset val="238"/>
        <scheme val="minor"/>
      </rPr>
      <t>(zł/etat/m-c)</t>
    </r>
  </si>
  <si>
    <t>Wydajność pracy na zatrudnionego ogółem</t>
  </si>
  <si>
    <t xml:space="preserve">dokapitalizowanie </t>
  </si>
  <si>
    <t>pozostałe aktywa własne</t>
  </si>
  <si>
    <t>1)</t>
  </si>
  <si>
    <r>
      <t xml:space="preserve">Przy obliczaniu wskaźników sprawności działania w celu właściwego porównania zasobów jakimi są zapasy, należności, zobowiązania ze strumieniami (przychody, koszty), wielkość zasobów powinna zostać uśredniona </t>
    </r>
    <r>
      <rPr>
        <b/>
        <i/>
        <sz val="8"/>
        <rFont val="Calibri"/>
        <family val="2"/>
        <charset val="238"/>
        <scheme val="minor"/>
      </rPr>
      <t>[(wartość na początek roku+ wartość na koniec roku)/2]</t>
    </r>
  </si>
  <si>
    <t>2)</t>
  </si>
  <si>
    <t>Bez „z tytułu dostaw i usług powyżej 12 miesięcy”</t>
  </si>
  <si>
    <t>(zobowiązania długoterminowe + zobowiązania krótkoterminowe  /pasywa ogółem) x 100</t>
  </si>
  <si>
    <t>(zobowiązania z tytułu zaciągniętych kredytów i pożyczek  / pasywa ogółem) x 100</t>
  </si>
  <si>
    <t>I</t>
  </si>
  <si>
    <t>II</t>
  </si>
  <si>
    <r>
      <t xml:space="preserve">Średnioroczna liczba zatrudnionych </t>
    </r>
    <r>
      <rPr>
        <i/>
        <sz val="11"/>
        <rFont val="Calibri"/>
        <family val="2"/>
        <charset val="238"/>
        <scheme val="minor"/>
      </rPr>
      <t xml:space="preserve"> (etaty)</t>
    </r>
  </si>
  <si>
    <r>
      <t>Średnioroczna liczba zatrudnionych</t>
    </r>
    <r>
      <rPr>
        <i/>
        <sz val="11"/>
        <rFont val="Calibri"/>
        <family val="2"/>
        <charset val="238"/>
        <scheme val="minor"/>
      </rPr>
      <t xml:space="preserve"> (osoby)</t>
    </r>
  </si>
  <si>
    <r>
      <t>Liczba zatrudnionych na koniec roku</t>
    </r>
    <r>
      <rPr>
        <i/>
        <sz val="11"/>
        <rFont val="Calibri"/>
        <family val="2"/>
        <charset val="238"/>
        <scheme val="minor"/>
      </rPr>
      <t xml:space="preserve"> (etaty)</t>
    </r>
  </si>
  <si>
    <t xml:space="preserve">                    odprawy i ekwiwalenty</t>
  </si>
  <si>
    <t>Koszty organów spółki</t>
  </si>
  <si>
    <t>Należne wpłaty na kapitał (fundusz) podstawowy</t>
  </si>
  <si>
    <t>Udziały (akcje) własne</t>
  </si>
  <si>
    <t xml:space="preserve">finansowy efekt PGK </t>
  </si>
  <si>
    <t>Kapitał (fundusz) z aktualizacji wyceny</t>
  </si>
  <si>
    <t>Odpisy zysku netto w ciągu roku obrotowego (wielkość ujemna)</t>
  </si>
  <si>
    <t>Y</t>
  </si>
  <si>
    <t>Y+1</t>
  </si>
  <si>
    <t>PLAN Y+1</t>
  </si>
  <si>
    <r>
      <t xml:space="preserve">Przy obliczaniu wskaźnika płynności w celu właściwego porównania zasobów jakimi są zapasy, należności, zobowiązania ze strumieniami (przychody, koszty), wielkość zasobów powinna zostać uśredniona </t>
    </r>
    <r>
      <rPr>
        <b/>
        <i/>
        <sz val="8"/>
        <rFont val="Calibri"/>
        <family val="2"/>
        <charset val="238"/>
        <scheme val="minor"/>
      </rPr>
      <t>[(wartość na początek roku+ wartość na koniec roku)/2]</t>
    </r>
  </si>
  <si>
    <t>*</t>
  </si>
  <si>
    <t>Tabela nr 1. Przychody i koszty wg rodzajów działalności</t>
  </si>
  <si>
    <t>Tabela nr 2. Przychody ze sprzedaży i zrównanie z nimi</t>
  </si>
  <si>
    <t>Tabela nr 3. Koszty działalności operacyjnej w układzie rodzajowym</t>
  </si>
  <si>
    <t>Tabela nr 4. Wynik finansowy</t>
  </si>
  <si>
    <t>Tabela nr 5. Zatrudnienie i płace</t>
  </si>
  <si>
    <t>Tabela nr 6. Przepływy pieniężne</t>
  </si>
  <si>
    <t>Tabela nr 7. Bilans Aktywa</t>
  </si>
  <si>
    <t>Tabela nr 8. Bilans pasywa</t>
  </si>
  <si>
    <t>Tabela nr 9. Wydatki inwestycyjne i źródła ich finansowania</t>
  </si>
  <si>
    <t>Tabela nr 10. Wskaźniki (1)</t>
  </si>
  <si>
    <t>Tabela nr 11. Wskaźniki (2)</t>
  </si>
  <si>
    <t>w tym: zysk z udziałów w jednostkach podporządkowanych wycenianych wg MPW</t>
  </si>
  <si>
    <t>w tym: zysk (strata) z udziałów w jednostkach podporządkowanych wycenianych wg MPW</t>
  </si>
  <si>
    <t>w tym: strata z udziałów w jednostkach podporządkowanych wycenianych wg MPW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</si>
</sst>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#,##0.0"/>
    <numFmt numFmtId="165" formatCode="0.0%"/>
    <numFmt numFmtId="166" formatCode="0.0"/>
    <numFmt numFmtId="167" formatCode="0.000%"/>
  </numFmts>
  <fonts count="60" x14ac:knownFonts="1">
    <font>
      <sz val="10"/>
      <name val="Arial CE"/>
      <charset val="238"/>
    </font>
    <font>
      <sz val="10"/>
      <name val="Arial CE"/>
      <charset val="238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 CE"/>
      <family val="2"/>
      <charset val="238"/>
    </font>
    <font>
      <i/>
      <sz val="8"/>
      <name val="Arial"/>
      <family val="2"/>
    </font>
    <font>
      <i/>
      <sz val="10"/>
      <name val="Arial CE"/>
      <charset val="238"/>
    </font>
    <font>
      <b/>
      <sz val="10"/>
      <name val="Arial"/>
      <family val="2"/>
    </font>
    <font>
      <b/>
      <sz val="10"/>
      <name val="Arial CE"/>
      <charset val="238"/>
    </font>
    <font>
      <sz val="11"/>
      <name val="Arial CE"/>
      <charset val="238"/>
    </font>
    <font>
      <sz val="11"/>
      <color indexed="8"/>
      <name val="Arial"/>
      <family val="2"/>
    </font>
    <font>
      <i/>
      <sz val="11"/>
      <name val="Arial CE"/>
      <charset val="238"/>
    </font>
    <font>
      <b/>
      <sz val="11"/>
      <name val="Arial"/>
      <family val="2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sz val="12"/>
      <name val="Times New Roman"/>
      <family val="1"/>
      <charset val="238"/>
    </font>
    <font>
      <sz val="12.5"/>
      <name val="Times New Roman"/>
      <family val="1"/>
      <charset val="238"/>
    </font>
    <font>
      <sz val="9"/>
      <name val="Arial CE"/>
      <charset val="238"/>
    </font>
    <font>
      <sz val="10"/>
      <color indexed="9"/>
      <name val="Arial CE"/>
      <charset val="238"/>
    </font>
    <font>
      <b/>
      <sz val="12"/>
      <name val="Arial CE"/>
      <family val="2"/>
      <charset val="238"/>
    </font>
    <font>
      <sz val="8"/>
      <name val="Arial CE"/>
      <charset val="238"/>
    </font>
    <font>
      <b/>
      <sz val="12.5"/>
      <name val="Times New Roman"/>
      <family val="1"/>
      <charset val="238"/>
    </font>
    <font>
      <sz val="12.5"/>
      <color rgb="FFFF000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rgb="FFFF0000"/>
      <name val="Arial CE"/>
      <charset val="238"/>
    </font>
    <font>
      <sz val="10"/>
      <color theme="0"/>
      <name val="Arial CE"/>
      <charset val="238"/>
    </font>
    <font>
      <sz val="11"/>
      <color theme="0"/>
      <name val="Arial"/>
      <family val="2"/>
    </font>
    <font>
      <sz val="10"/>
      <color theme="0"/>
      <name val="Arial"/>
      <family val="2"/>
    </font>
    <font>
      <i/>
      <sz val="8"/>
      <name val="Arial CE"/>
      <charset val="238"/>
    </font>
    <font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b/>
      <i/>
      <sz val="8"/>
      <name val="Calibri"/>
      <family val="2"/>
      <charset val="238"/>
      <scheme val="minor"/>
    </font>
    <font>
      <b/>
      <i/>
      <vertAlign val="superscript"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  <font>
      <sz val="9"/>
      <name val="Arial"/>
      <family val="2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u/>
      <sz val="9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sz val="9"/>
      <color theme="0"/>
      <name val="Arial CE"/>
      <charset val="238"/>
    </font>
    <font>
      <sz val="9"/>
      <color indexed="9"/>
      <name val="Arial CE"/>
      <family val="2"/>
      <charset val="238"/>
    </font>
    <font>
      <sz val="9"/>
      <color indexed="10"/>
      <name val="Arial CE"/>
      <family val="2"/>
      <charset val="238"/>
    </font>
    <font>
      <b/>
      <sz val="9"/>
      <name val="Arial CE"/>
      <charset val="238"/>
    </font>
    <font>
      <i/>
      <sz val="9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73">
    <border>
      <left/>
      <right/>
      <top/>
      <bottom/>
      <diagonal/>
    </border>
    <border>
      <left/>
      <right style="thin">
        <color indexed="18"/>
      </right>
      <top/>
      <bottom/>
      <diagonal/>
    </border>
    <border>
      <left/>
      <right style="thin">
        <color indexed="18"/>
      </right>
      <top/>
      <bottom style="double">
        <color indexed="18"/>
      </bottom>
      <diagonal/>
    </border>
    <border>
      <left style="double">
        <color indexed="18"/>
      </left>
      <right style="thin">
        <color indexed="18"/>
      </right>
      <top/>
      <bottom/>
      <diagonal/>
    </border>
    <border>
      <left style="double">
        <color indexed="18"/>
      </left>
      <right style="thin">
        <color indexed="18"/>
      </right>
      <top/>
      <bottom style="double">
        <color indexed="18"/>
      </bottom>
      <diagonal/>
    </border>
    <border>
      <left style="double">
        <color indexed="18"/>
      </left>
      <right style="thin">
        <color indexed="18"/>
      </right>
      <top style="double">
        <color indexed="18"/>
      </top>
      <bottom style="thin">
        <color indexed="18"/>
      </bottom>
      <diagonal/>
    </border>
    <border>
      <left style="double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uble">
        <color indexed="18"/>
      </right>
      <top/>
      <bottom/>
      <diagonal/>
    </border>
    <border>
      <left/>
      <right style="double">
        <color indexed="18"/>
      </right>
      <top/>
      <bottom style="double">
        <color indexed="18"/>
      </bottom>
      <diagonal/>
    </border>
    <border>
      <left style="thin">
        <color indexed="18"/>
      </left>
      <right/>
      <top style="double">
        <color indexed="18"/>
      </top>
      <bottom style="thin">
        <color indexed="18"/>
      </bottom>
      <diagonal/>
    </border>
    <border>
      <left style="thin">
        <color indexed="18"/>
      </left>
      <right style="double">
        <color indexed="18"/>
      </right>
      <top style="double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/>
      <diagonal/>
    </border>
    <border>
      <left style="thin">
        <color indexed="18"/>
      </left>
      <right style="double">
        <color indexed="18"/>
      </right>
      <top/>
      <bottom/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double">
        <color indexed="18"/>
      </right>
      <top style="thin">
        <color indexed="18"/>
      </top>
      <bottom/>
      <diagonal/>
    </border>
    <border>
      <left style="thin">
        <color indexed="18"/>
      </left>
      <right style="double">
        <color indexed="18"/>
      </right>
      <top/>
      <bottom style="double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double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/>
      <top/>
      <bottom/>
      <diagonal/>
    </border>
    <border>
      <left style="double">
        <color indexed="18"/>
      </left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 style="double">
        <color indexed="18"/>
      </right>
      <top/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 style="double">
        <color indexed="18"/>
      </left>
      <right/>
      <top style="double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double">
        <color indexed="18"/>
      </top>
      <bottom style="thin">
        <color indexed="18"/>
      </bottom>
      <diagonal/>
    </border>
    <border>
      <left style="medium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double">
        <color indexed="18"/>
      </top>
      <bottom style="thin">
        <color indexed="1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18"/>
      </left>
      <right style="double">
        <color indexed="18"/>
      </right>
      <top style="double">
        <color indexed="18"/>
      </top>
      <bottom/>
      <diagonal/>
    </border>
    <border>
      <left style="thin">
        <color indexed="18"/>
      </left>
      <right style="thin">
        <color indexed="18"/>
      </right>
      <top/>
      <bottom style="double">
        <color indexed="18"/>
      </bottom>
      <diagonal/>
    </border>
    <border>
      <left style="thin">
        <color indexed="18"/>
      </left>
      <right/>
      <top/>
      <bottom style="double">
        <color indexed="18"/>
      </bottom>
      <diagonal/>
    </border>
    <border>
      <left/>
      <right/>
      <top style="double">
        <color indexed="18"/>
      </top>
      <bottom/>
      <diagonal/>
    </border>
    <border>
      <left/>
      <right/>
      <top style="double">
        <color indexed="18"/>
      </top>
      <bottom style="thin">
        <color indexed="18"/>
      </bottom>
      <diagonal/>
    </border>
    <border>
      <left style="double">
        <color indexed="18"/>
      </left>
      <right style="double">
        <color indexed="18"/>
      </right>
      <top style="double">
        <color indexed="18"/>
      </top>
      <bottom style="thin">
        <color indexed="18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double">
        <color indexed="18"/>
      </left>
      <right style="thin">
        <color indexed="18"/>
      </right>
      <top style="double">
        <color indexed="1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18"/>
      </bottom>
      <diagonal/>
    </border>
    <border>
      <left style="medium">
        <color indexed="18"/>
      </left>
      <right/>
      <top style="double">
        <color indexed="18"/>
      </top>
      <bottom style="thin">
        <color indexed="18"/>
      </bottom>
      <diagonal/>
    </border>
    <border>
      <left style="medium">
        <color indexed="64"/>
      </left>
      <right/>
      <top/>
      <bottom/>
      <diagonal/>
    </border>
    <border>
      <left style="thin">
        <color indexed="18"/>
      </left>
      <right/>
      <top style="double">
        <color indexed="18"/>
      </top>
      <bottom/>
      <diagonal/>
    </border>
    <border>
      <left/>
      <right style="double">
        <color indexed="18"/>
      </right>
      <top style="double">
        <color indexed="18"/>
      </top>
      <bottom style="thin">
        <color indexed="1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18"/>
      </right>
      <top style="double">
        <color indexed="18"/>
      </top>
      <bottom/>
      <diagonal/>
    </border>
    <border>
      <left style="thin">
        <color indexed="18"/>
      </left>
      <right style="thin">
        <color indexed="18"/>
      </right>
      <top style="double">
        <color indexed="18"/>
      </top>
      <bottom/>
      <diagonal/>
    </border>
    <border>
      <left style="double">
        <color indexed="18"/>
      </left>
      <right style="thin">
        <color indexed="18"/>
      </right>
      <top style="double">
        <color indexed="18"/>
      </top>
      <bottom style="double">
        <color indexed="18"/>
      </bottom>
      <diagonal/>
    </border>
    <border>
      <left style="thin">
        <color indexed="18"/>
      </left>
      <right/>
      <top style="double">
        <color indexed="18"/>
      </top>
      <bottom style="double">
        <color indexed="18"/>
      </bottom>
      <diagonal/>
    </border>
    <border>
      <left style="thin">
        <color indexed="18"/>
      </left>
      <right style="thin">
        <color indexed="18"/>
      </right>
      <top style="double">
        <color indexed="18"/>
      </top>
      <bottom style="double">
        <color indexed="18"/>
      </bottom>
      <diagonal/>
    </border>
    <border>
      <left style="thin">
        <color indexed="18"/>
      </left>
      <right style="double">
        <color indexed="18"/>
      </right>
      <top style="double">
        <color indexed="18"/>
      </top>
      <bottom style="double">
        <color indexed="18"/>
      </bottom>
      <diagonal/>
    </border>
    <border>
      <left style="dotted">
        <color indexed="18"/>
      </left>
      <right style="dotted">
        <color indexed="18"/>
      </right>
      <top style="double">
        <color indexed="18"/>
      </top>
      <bottom style="dotted">
        <color indexed="18"/>
      </bottom>
      <diagonal/>
    </border>
    <border>
      <left style="dotted">
        <color indexed="18"/>
      </left>
      <right style="double">
        <color indexed="18"/>
      </right>
      <top style="double">
        <color indexed="18"/>
      </top>
      <bottom style="dotted">
        <color indexed="18"/>
      </bottom>
      <diagonal/>
    </border>
    <border>
      <left style="dotted">
        <color indexed="18"/>
      </left>
      <right style="dotted">
        <color indexed="18"/>
      </right>
      <top style="dotted">
        <color indexed="18"/>
      </top>
      <bottom style="dotted">
        <color indexed="18"/>
      </bottom>
      <diagonal/>
    </border>
    <border>
      <left style="dotted">
        <color indexed="18"/>
      </left>
      <right style="double">
        <color indexed="18"/>
      </right>
      <top style="dotted">
        <color indexed="18"/>
      </top>
      <bottom style="dotted">
        <color indexed="18"/>
      </bottom>
      <diagonal/>
    </border>
    <border>
      <left style="dotted">
        <color indexed="18"/>
      </left>
      <right style="dotted">
        <color indexed="18"/>
      </right>
      <top style="dotted">
        <color indexed="18"/>
      </top>
      <bottom style="double">
        <color indexed="18"/>
      </bottom>
      <diagonal/>
    </border>
    <border>
      <left style="dotted">
        <color indexed="18"/>
      </left>
      <right style="double">
        <color indexed="18"/>
      </right>
      <top style="dotted">
        <color indexed="18"/>
      </top>
      <bottom style="double">
        <color indexed="18"/>
      </bottom>
      <diagonal/>
    </border>
    <border>
      <left/>
      <right style="double">
        <color indexed="18"/>
      </right>
      <top style="double">
        <color indexed="18"/>
      </top>
      <bottom style="double">
        <color indexed="18"/>
      </bottom>
      <diagonal/>
    </border>
    <border>
      <left/>
      <right style="dotted">
        <color indexed="18"/>
      </right>
      <top style="double">
        <color indexed="18"/>
      </top>
      <bottom style="dotted">
        <color indexed="18"/>
      </bottom>
      <diagonal/>
    </border>
    <border>
      <left/>
      <right style="dotted">
        <color indexed="18"/>
      </right>
      <top style="dotted">
        <color indexed="18"/>
      </top>
      <bottom style="dotted">
        <color indexed="18"/>
      </bottom>
      <diagonal/>
    </border>
    <border>
      <left/>
      <right style="dotted">
        <color indexed="18"/>
      </right>
      <top style="dotted">
        <color indexed="18"/>
      </top>
      <bottom style="double">
        <color indexed="18"/>
      </bottom>
      <diagonal/>
    </border>
    <border>
      <left/>
      <right style="thin">
        <color indexed="18"/>
      </right>
      <top style="double">
        <color indexed="18"/>
      </top>
      <bottom style="double">
        <color indexed="18"/>
      </bottom>
      <diagonal/>
    </border>
    <border>
      <left style="thin">
        <color indexed="18"/>
      </left>
      <right/>
      <top style="double">
        <color indexed="18"/>
      </top>
      <bottom style="dotted">
        <color indexed="18"/>
      </bottom>
      <diagonal/>
    </border>
    <border>
      <left style="thin">
        <color indexed="18"/>
      </left>
      <right/>
      <top style="dotted">
        <color indexed="18"/>
      </top>
      <bottom style="dotted">
        <color indexed="18"/>
      </bottom>
      <diagonal/>
    </border>
    <border>
      <left style="double">
        <color indexed="18"/>
      </left>
      <right style="dotted">
        <color indexed="18"/>
      </right>
      <top style="double">
        <color indexed="18"/>
      </top>
      <bottom style="dotted">
        <color indexed="18"/>
      </bottom>
      <diagonal/>
    </border>
    <border>
      <left style="double">
        <color indexed="18"/>
      </left>
      <right style="dotted">
        <color indexed="18"/>
      </right>
      <top style="dotted">
        <color indexed="18"/>
      </top>
      <bottom style="dotted">
        <color indexed="18"/>
      </bottom>
      <diagonal/>
    </border>
    <border>
      <left style="double">
        <color indexed="18"/>
      </left>
      <right style="dotted">
        <color indexed="18"/>
      </right>
      <top style="dotted">
        <color indexed="18"/>
      </top>
      <bottom style="double">
        <color indexed="18"/>
      </bottom>
      <diagonal/>
    </border>
    <border>
      <left style="thin">
        <color indexed="18"/>
      </left>
      <right style="double">
        <color indexed="18"/>
      </right>
      <top style="double">
        <color indexed="18"/>
      </top>
      <bottom style="dotted">
        <color indexed="18"/>
      </bottom>
      <diagonal/>
    </border>
    <border>
      <left style="thin">
        <color indexed="18"/>
      </left>
      <right style="double">
        <color indexed="18"/>
      </right>
      <top style="dotted">
        <color indexed="18"/>
      </top>
      <bottom style="dotted">
        <color indexed="18"/>
      </bottom>
      <diagonal/>
    </border>
    <border>
      <left style="double">
        <color indexed="18"/>
      </left>
      <right style="thin">
        <color indexed="18"/>
      </right>
      <top style="double">
        <color indexed="18"/>
      </top>
      <bottom style="dotted">
        <color indexed="18"/>
      </bottom>
      <diagonal/>
    </border>
    <border>
      <left style="double">
        <color indexed="18"/>
      </left>
      <right style="thin">
        <color indexed="18"/>
      </right>
      <top style="dotted">
        <color indexed="18"/>
      </top>
      <bottom style="dotted">
        <color indexed="18"/>
      </bottom>
      <diagonal/>
    </border>
    <border>
      <left/>
      <right style="double">
        <color indexed="18"/>
      </right>
      <top style="double">
        <color indexed="18"/>
      </top>
      <bottom/>
      <diagonal/>
    </border>
    <border>
      <left/>
      <right style="double">
        <color indexed="18"/>
      </right>
      <top style="dotted">
        <color indexed="18"/>
      </top>
      <bottom style="dotted">
        <color indexed="18"/>
      </bottom>
      <diagonal/>
    </border>
    <border>
      <left style="double">
        <color indexed="18"/>
      </left>
      <right style="thin">
        <color indexed="18"/>
      </right>
      <top style="dotted">
        <color indexed="18"/>
      </top>
      <bottom style="double">
        <color indexed="18"/>
      </bottom>
      <diagonal/>
    </border>
    <border>
      <left style="medium">
        <color indexed="18"/>
      </left>
      <right style="dotted">
        <color indexed="18"/>
      </right>
      <top style="double">
        <color indexed="18"/>
      </top>
      <bottom style="dotted">
        <color indexed="18"/>
      </bottom>
      <diagonal/>
    </border>
    <border>
      <left style="medium">
        <color indexed="18"/>
      </left>
      <right style="dotted">
        <color indexed="18"/>
      </right>
      <top style="dotted">
        <color indexed="18"/>
      </top>
      <bottom style="dotted">
        <color indexed="18"/>
      </bottom>
      <diagonal/>
    </border>
    <border>
      <left style="medium">
        <color indexed="18"/>
      </left>
      <right style="dotted">
        <color indexed="18"/>
      </right>
      <top style="dotted">
        <color indexed="18"/>
      </top>
      <bottom style="double">
        <color indexed="18"/>
      </bottom>
      <diagonal/>
    </border>
    <border>
      <left style="double">
        <color indexed="18"/>
      </left>
      <right style="dotted">
        <color indexed="18"/>
      </right>
      <top style="thin">
        <color indexed="64"/>
      </top>
      <bottom style="dotted">
        <color indexed="18"/>
      </bottom>
      <diagonal/>
    </border>
    <border>
      <left style="dotted">
        <color indexed="18"/>
      </left>
      <right style="dotted">
        <color indexed="18"/>
      </right>
      <top style="thin">
        <color indexed="64"/>
      </top>
      <bottom style="dotted">
        <color indexed="18"/>
      </bottom>
      <diagonal/>
    </border>
    <border>
      <left style="dotted">
        <color indexed="18"/>
      </left>
      <right style="double">
        <color indexed="18"/>
      </right>
      <top style="thin">
        <color indexed="64"/>
      </top>
      <bottom style="dotted">
        <color indexed="18"/>
      </bottom>
      <diagonal/>
    </border>
    <border>
      <left style="double">
        <color indexed="18"/>
      </left>
      <right style="dotted">
        <color indexed="18"/>
      </right>
      <top style="dotted">
        <color indexed="18"/>
      </top>
      <bottom style="thin">
        <color indexed="18"/>
      </bottom>
      <diagonal/>
    </border>
    <border>
      <left style="dotted">
        <color indexed="18"/>
      </left>
      <right style="dotted">
        <color indexed="18"/>
      </right>
      <top style="dotted">
        <color indexed="18"/>
      </top>
      <bottom style="thin">
        <color indexed="18"/>
      </bottom>
      <diagonal/>
    </border>
    <border>
      <left style="dotted">
        <color indexed="18"/>
      </left>
      <right style="double">
        <color indexed="18"/>
      </right>
      <top style="dotted">
        <color indexed="18"/>
      </top>
      <bottom style="thin">
        <color indexed="18"/>
      </bottom>
      <diagonal/>
    </border>
    <border>
      <left/>
      <right style="dotted">
        <color indexed="18"/>
      </right>
      <top style="thin">
        <color indexed="64"/>
      </top>
      <bottom style="dotted">
        <color indexed="18"/>
      </bottom>
      <diagonal/>
    </border>
    <border>
      <left/>
      <right style="dotted">
        <color indexed="18"/>
      </right>
      <top style="dotted">
        <color indexed="18"/>
      </top>
      <bottom style="thin">
        <color indexed="18"/>
      </bottom>
      <diagonal/>
    </border>
    <border>
      <left/>
      <right style="double">
        <color indexed="18"/>
      </right>
      <top style="thin">
        <color indexed="64"/>
      </top>
      <bottom style="dotted">
        <color indexed="18"/>
      </bottom>
      <diagonal/>
    </border>
    <border>
      <left/>
      <right style="double">
        <color indexed="18"/>
      </right>
      <top style="dotted">
        <color indexed="18"/>
      </top>
      <bottom style="thin">
        <color indexed="18"/>
      </bottom>
      <diagonal/>
    </border>
    <border>
      <left style="thin">
        <color indexed="18"/>
      </left>
      <right style="dotted">
        <color indexed="18"/>
      </right>
      <top style="double">
        <color indexed="18"/>
      </top>
      <bottom style="double">
        <color indexed="18"/>
      </bottom>
      <diagonal/>
    </border>
    <border>
      <left/>
      <right/>
      <top/>
      <bottom style="double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 style="double">
        <color indexed="18"/>
      </left>
      <right style="double">
        <color indexed="18"/>
      </right>
      <top style="double">
        <color indexed="18"/>
      </top>
      <bottom style="double">
        <color indexed="18"/>
      </bottom>
      <diagonal/>
    </border>
    <border>
      <left style="double">
        <color indexed="18"/>
      </left>
      <right style="double">
        <color indexed="18"/>
      </right>
      <top/>
      <bottom/>
      <diagonal/>
    </border>
    <border>
      <left style="double">
        <color indexed="18"/>
      </left>
      <right style="double">
        <color indexed="18"/>
      </right>
      <top/>
      <bottom style="double">
        <color indexed="18"/>
      </bottom>
      <diagonal/>
    </border>
    <border>
      <left style="double">
        <color indexed="18"/>
      </left>
      <right style="double">
        <color indexed="18"/>
      </right>
      <top style="double">
        <color indexed="18"/>
      </top>
      <bottom/>
      <diagonal/>
    </border>
    <border>
      <left style="double">
        <color indexed="18"/>
      </left>
      <right style="double">
        <color indexed="18"/>
      </right>
      <top style="double">
        <color indexed="18"/>
      </top>
      <bottom style="dotted">
        <color indexed="18"/>
      </bottom>
      <diagonal/>
    </border>
    <border>
      <left style="double">
        <color indexed="18"/>
      </left>
      <right style="double">
        <color indexed="18"/>
      </right>
      <top style="dotted">
        <color indexed="18"/>
      </top>
      <bottom style="dotted">
        <color indexed="18"/>
      </bottom>
      <diagonal/>
    </border>
    <border>
      <left style="double">
        <color indexed="18"/>
      </left>
      <right style="double">
        <color indexed="18"/>
      </right>
      <top style="dotted">
        <color indexed="18"/>
      </top>
      <bottom style="double">
        <color indexed="18"/>
      </bottom>
      <diagonal/>
    </border>
    <border>
      <left style="double">
        <color indexed="18"/>
      </left>
      <right style="hair">
        <color indexed="18"/>
      </right>
      <top style="thin">
        <color indexed="18"/>
      </top>
      <bottom/>
      <diagonal/>
    </border>
    <border>
      <left style="hair">
        <color indexed="18"/>
      </left>
      <right style="hair">
        <color indexed="18"/>
      </right>
      <top style="thin">
        <color indexed="18"/>
      </top>
      <bottom/>
      <diagonal/>
    </border>
    <border>
      <left style="hair">
        <color indexed="18"/>
      </left>
      <right style="double">
        <color indexed="18"/>
      </right>
      <top style="thin">
        <color indexed="18"/>
      </top>
      <bottom/>
      <diagonal/>
    </border>
    <border>
      <left style="double">
        <color indexed="18"/>
      </left>
      <right style="hair">
        <color indexed="18"/>
      </right>
      <top/>
      <bottom style="double">
        <color indexed="18"/>
      </bottom>
      <diagonal/>
    </border>
    <border>
      <left style="hair">
        <color indexed="18"/>
      </left>
      <right style="hair">
        <color indexed="18"/>
      </right>
      <top/>
      <bottom style="double">
        <color indexed="18"/>
      </bottom>
      <diagonal/>
    </border>
    <border>
      <left style="hair">
        <color indexed="18"/>
      </left>
      <right style="double">
        <color indexed="18"/>
      </right>
      <top/>
      <bottom style="double">
        <color indexed="18"/>
      </bottom>
      <diagonal/>
    </border>
    <border>
      <left style="double">
        <color indexed="18"/>
      </left>
      <right style="hair">
        <color indexed="18"/>
      </right>
      <top style="double">
        <color indexed="18"/>
      </top>
      <bottom/>
      <diagonal/>
    </border>
    <border>
      <left style="hair">
        <color indexed="18"/>
      </left>
      <right style="hair">
        <color indexed="18"/>
      </right>
      <top style="double">
        <color indexed="18"/>
      </top>
      <bottom/>
      <diagonal/>
    </border>
    <border>
      <left style="hair">
        <color indexed="18"/>
      </left>
      <right style="double">
        <color indexed="18"/>
      </right>
      <top style="double">
        <color indexed="18"/>
      </top>
      <bottom/>
      <diagonal/>
    </border>
    <border>
      <left style="double">
        <color indexed="18"/>
      </left>
      <right style="hair">
        <color indexed="18"/>
      </right>
      <top style="double">
        <color indexed="18"/>
      </top>
      <bottom style="double">
        <color indexed="18"/>
      </bottom>
      <diagonal/>
    </border>
    <border>
      <left style="hair">
        <color indexed="18"/>
      </left>
      <right style="hair">
        <color indexed="18"/>
      </right>
      <top style="double">
        <color indexed="18"/>
      </top>
      <bottom style="double">
        <color indexed="18"/>
      </bottom>
      <diagonal/>
    </border>
    <border>
      <left style="hair">
        <color indexed="18"/>
      </left>
      <right style="double">
        <color indexed="18"/>
      </right>
      <top style="double">
        <color indexed="18"/>
      </top>
      <bottom style="double">
        <color indexed="18"/>
      </bottom>
      <diagonal/>
    </border>
    <border>
      <left style="double">
        <color indexed="18"/>
      </left>
      <right style="hair">
        <color indexed="18"/>
      </right>
      <top style="double">
        <color indexed="18"/>
      </top>
      <bottom style="dotted">
        <color indexed="18"/>
      </bottom>
      <diagonal/>
    </border>
    <border>
      <left style="hair">
        <color indexed="18"/>
      </left>
      <right style="hair">
        <color indexed="18"/>
      </right>
      <top style="double">
        <color indexed="18"/>
      </top>
      <bottom style="dotted">
        <color indexed="18"/>
      </bottom>
      <diagonal/>
    </border>
    <border>
      <left style="hair">
        <color indexed="18"/>
      </left>
      <right style="double">
        <color indexed="18"/>
      </right>
      <top style="double">
        <color indexed="18"/>
      </top>
      <bottom style="dotted">
        <color indexed="18"/>
      </bottom>
      <diagonal/>
    </border>
    <border>
      <left style="double">
        <color indexed="18"/>
      </left>
      <right style="hair">
        <color indexed="18"/>
      </right>
      <top style="dotted">
        <color indexed="18"/>
      </top>
      <bottom style="dotted">
        <color indexed="18"/>
      </bottom>
      <diagonal/>
    </border>
    <border>
      <left style="hair">
        <color indexed="18"/>
      </left>
      <right style="hair">
        <color indexed="18"/>
      </right>
      <top style="dotted">
        <color indexed="18"/>
      </top>
      <bottom style="dotted">
        <color indexed="18"/>
      </bottom>
      <diagonal/>
    </border>
    <border>
      <left style="hair">
        <color indexed="18"/>
      </left>
      <right style="double">
        <color indexed="18"/>
      </right>
      <top style="dotted">
        <color indexed="18"/>
      </top>
      <bottom style="dotted">
        <color indexed="18"/>
      </bottom>
      <diagonal/>
    </border>
    <border>
      <left style="double">
        <color indexed="18"/>
      </left>
      <right style="hair">
        <color indexed="18"/>
      </right>
      <top style="dotted">
        <color indexed="18"/>
      </top>
      <bottom style="double">
        <color indexed="18"/>
      </bottom>
      <diagonal/>
    </border>
    <border>
      <left style="hair">
        <color indexed="18"/>
      </left>
      <right style="hair">
        <color indexed="18"/>
      </right>
      <top style="dotted">
        <color indexed="18"/>
      </top>
      <bottom style="double">
        <color indexed="18"/>
      </bottom>
      <diagonal/>
    </border>
    <border>
      <left style="hair">
        <color indexed="18"/>
      </left>
      <right style="double">
        <color indexed="18"/>
      </right>
      <top style="dotted">
        <color indexed="18"/>
      </top>
      <bottom style="double">
        <color indexed="18"/>
      </bottom>
      <diagonal/>
    </border>
    <border>
      <left style="double">
        <color indexed="18"/>
      </left>
      <right/>
      <top/>
      <bottom style="double">
        <color indexed="18"/>
      </bottom>
      <diagonal/>
    </border>
    <border>
      <left style="double">
        <color indexed="18"/>
      </left>
      <right/>
      <top/>
      <bottom/>
      <diagonal/>
    </border>
    <border>
      <left style="double">
        <color indexed="18"/>
      </left>
      <right/>
      <top style="double">
        <color indexed="18"/>
      </top>
      <bottom/>
      <diagonal/>
    </border>
    <border>
      <left/>
      <right/>
      <top style="double">
        <color indexed="18"/>
      </top>
      <bottom style="double">
        <color indexed="18"/>
      </bottom>
      <diagonal/>
    </border>
    <border>
      <left/>
      <right/>
      <top style="double">
        <color indexed="18"/>
      </top>
      <bottom style="dotted">
        <color indexed="18"/>
      </bottom>
      <diagonal/>
    </border>
    <border>
      <left/>
      <right/>
      <top style="dotted">
        <color indexed="18"/>
      </top>
      <bottom style="dotted">
        <color indexed="18"/>
      </bottom>
      <diagonal/>
    </border>
    <border>
      <left/>
      <right/>
      <top style="dotted">
        <color indexed="18"/>
      </top>
      <bottom style="double">
        <color indexed="18"/>
      </bottom>
      <diagonal/>
    </border>
    <border>
      <left style="double">
        <color indexed="18"/>
      </left>
      <right style="hair">
        <color indexed="18"/>
      </right>
      <top style="double">
        <color indexed="18"/>
      </top>
      <bottom style="thin">
        <color indexed="18"/>
      </bottom>
      <diagonal/>
    </border>
    <border>
      <left style="hair">
        <color indexed="18"/>
      </left>
      <right style="hair">
        <color indexed="18"/>
      </right>
      <top style="double">
        <color indexed="18"/>
      </top>
      <bottom style="thin">
        <color indexed="18"/>
      </bottom>
      <diagonal/>
    </border>
    <border>
      <left style="hair">
        <color indexed="18"/>
      </left>
      <right style="double">
        <color indexed="18"/>
      </right>
      <top style="double">
        <color indexed="18"/>
      </top>
      <bottom style="thin">
        <color indexed="18"/>
      </bottom>
      <diagonal/>
    </border>
    <border>
      <left style="double">
        <color indexed="18"/>
      </left>
      <right/>
      <top style="double">
        <color indexed="18"/>
      </top>
      <bottom style="double">
        <color indexed="18"/>
      </bottom>
      <diagonal/>
    </border>
    <border>
      <left style="dotted">
        <color indexed="18"/>
      </left>
      <right/>
      <top style="double">
        <color indexed="18"/>
      </top>
      <bottom style="dotted">
        <color indexed="18"/>
      </bottom>
      <diagonal/>
    </border>
    <border>
      <left style="dotted">
        <color indexed="18"/>
      </left>
      <right/>
      <top style="dotted">
        <color indexed="18"/>
      </top>
      <bottom style="dotted">
        <color indexed="18"/>
      </bottom>
      <diagonal/>
    </border>
    <border>
      <left style="dotted">
        <color indexed="18"/>
      </left>
      <right/>
      <top style="dotted">
        <color indexed="18"/>
      </top>
      <bottom style="double">
        <color indexed="18"/>
      </bottom>
      <diagonal/>
    </border>
    <border>
      <left style="thin">
        <color indexed="18"/>
      </left>
      <right style="thin">
        <color indexed="18"/>
      </right>
      <top style="double">
        <color indexed="18"/>
      </top>
      <bottom style="dotted">
        <color indexed="18"/>
      </bottom>
      <diagonal/>
    </border>
    <border>
      <left style="thin">
        <color indexed="18"/>
      </left>
      <right style="thin">
        <color indexed="18"/>
      </right>
      <top style="dotted">
        <color indexed="18"/>
      </top>
      <bottom style="dotted">
        <color indexed="18"/>
      </bottom>
      <diagonal/>
    </border>
    <border>
      <left style="thin">
        <color indexed="18"/>
      </left>
      <right style="double">
        <color indexed="18"/>
      </right>
      <top style="dotted">
        <color indexed="18"/>
      </top>
      <bottom style="double">
        <color indexed="18"/>
      </bottom>
      <diagonal/>
    </border>
    <border>
      <left style="thin">
        <color indexed="18"/>
      </left>
      <right style="thin">
        <color indexed="18"/>
      </right>
      <top style="dotted">
        <color indexed="18"/>
      </top>
      <bottom style="double">
        <color indexed="18"/>
      </bottom>
      <diagonal/>
    </border>
    <border>
      <left style="double">
        <color indexed="18"/>
      </left>
      <right/>
      <top style="double">
        <color indexed="18"/>
      </top>
      <bottom style="dotted">
        <color indexed="18"/>
      </bottom>
      <diagonal/>
    </border>
    <border>
      <left style="double">
        <color indexed="18"/>
      </left>
      <right/>
      <top style="dotted">
        <color indexed="18"/>
      </top>
      <bottom style="dotted">
        <color indexed="18"/>
      </bottom>
      <diagonal/>
    </border>
    <border>
      <left style="double">
        <color indexed="18"/>
      </left>
      <right/>
      <top style="dotted">
        <color indexed="18"/>
      </top>
      <bottom style="double">
        <color indexed="18"/>
      </bottom>
      <diagonal/>
    </border>
    <border>
      <left style="double">
        <color indexed="18"/>
      </left>
      <right style="dotted">
        <color indexed="18"/>
      </right>
      <top style="dotted">
        <color indexed="18"/>
      </top>
      <bottom/>
      <diagonal/>
    </border>
    <border>
      <left style="dotted">
        <color indexed="18"/>
      </left>
      <right style="double">
        <color indexed="18"/>
      </right>
      <top style="dotted">
        <color indexed="18"/>
      </top>
      <bottom/>
      <diagonal/>
    </border>
    <border>
      <left/>
      <right/>
      <top style="dotted">
        <color indexed="18"/>
      </top>
      <bottom/>
      <diagonal/>
    </border>
    <border>
      <left style="double">
        <color indexed="18"/>
      </left>
      <right style="hair">
        <color indexed="18"/>
      </right>
      <top style="dotted">
        <color indexed="18"/>
      </top>
      <bottom/>
      <diagonal/>
    </border>
    <border>
      <left style="hair">
        <color indexed="18"/>
      </left>
      <right style="hair">
        <color indexed="18"/>
      </right>
      <top style="dotted">
        <color indexed="18"/>
      </top>
      <bottom/>
      <diagonal/>
    </border>
    <border>
      <left style="hair">
        <color indexed="18"/>
      </left>
      <right style="double">
        <color indexed="18"/>
      </right>
      <top style="dotted">
        <color indexed="18"/>
      </top>
      <bottom/>
      <diagonal/>
    </border>
    <border>
      <left style="double">
        <color indexed="18"/>
      </left>
      <right style="double">
        <color indexed="18"/>
      </right>
      <top style="dotted">
        <color indexed="18"/>
      </top>
      <bottom/>
      <diagonal/>
    </border>
    <border>
      <left style="double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 style="double">
        <color auto="1"/>
      </bottom>
      <diagonal/>
    </border>
    <border>
      <left style="double">
        <color indexed="18"/>
      </left>
      <right style="double">
        <color indexed="18"/>
      </right>
      <top style="dashed">
        <color auto="1"/>
      </top>
      <bottom style="double">
        <color auto="1"/>
      </bottom>
      <diagonal/>
    </border>
    <border>
      <left style="double">
        <color indexed="18"/>
      </left>
      <right style="hair">
        <color indexed="18"/>
      </right>
      <top style="dashed">
        <color auto="1"/>
      </top>
      <bottom style="double">
        <color auto="1"/>
      </bottom>
      <diagonal/>
    </border>
    <border>
      <left style="hair">
        <color indexed="18"/>
      </left>
      <right style="hair">
        <color indexed="18"/>
      </right>
      <top style="dashed">
        <color auto="1"/>
      </top>
      <bottom style="double">
        <color auto="1"/>
      </bottom>
      <diagonal/>
    </border>
    <border>
      <left style="hair">
        <color indexed="18"/>
      </left>
      <right style="double">
        <color indexed="18"/>
      </right>
      <top style="dashed">
        <color auto="1"/>
      </top>
      <bottom style="double">
        <color auto="1"/>
      </bottom>
      <diagonal/>
    </border>
    <border>
      <left style="dotted">
        <color indexed="18"/>
      </left>
      <right style="double">
        <color indexed="18"/>
      </right>
      <top style="dashed">
        <color auto="1"/>
      </top>
      <bottom style="double">
        <color auto="1"/>
      </bottom>
      <diagonal/>
    </border>
    <border>
      <left style="double">
        <color indexed="18"/>
      </left>
      <right style="hair">
        <color indexed="18"/>
      </right>
      <top/>
      <bottom/>
      <diagonal/>
    </border>
    <border>
      <left style="hair">
        <color indexed="18"/>
      </left>
      <right style="hair">
        <color indexed="18"/>
      </right>
      <top/>
      <bottom/>
      <diagonal/>
    </border>
    <border>
      <left style="hair">
        <color indexed="18"/>
      </left>
      <right style="double">
        <color indexed="18"/>
      </right>
      <top/>
      <bottom/>
      <diagonal/>
    </border>
    <border>
      <left style="double">
        <color indexed="18"/>
      </left>
      <right style="thin">
        <color indexed="18"/>
      </right>
      <top style="dotted">
        <color indexed="18"/>
      </top>
      <bottom/>
      <diagonal/>
    </border>
    <border>
      <left style="thin">
        <color indexed="18"/>
      </left>
      <right/>
      <top style="dotted">
        <color indexed="18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18">
    <xf numFmtId="0" fontId="0" fillId="0" borderId="0" xfId="0"/>
    <xf numFmtId="0" fontId="0" fillId="0" borderId="0" xfId="0" applyAlignment="1">
      <alignment horizontal="center"/>
    </xf>
    <xf numFmtId="0" fontId="7" fillId="0" borderId="0" xfId="0" applyFont="1"/>
    <xf numFmtId="0" fontId="4" fillId="0" borderId="5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9" fillId="0" borderId="0" xfId="0" applyFont="1"/>
    <xf numFmtId="0" fontId="2" fillId="2" borderId="20" xfId="0" applyFont="1" applyFill="1" applyBorder="1"/>
    <xf numFmtId="0" fontId="11" fillId="0" borderId="0" xfId="0" applyFont="1"/>
    <xf numFmtId="0" fontId="12" fillId="0" borderId="0" xfId="0" applyFont="1" applyAlignment="1">
      <alignment horizontal="left"/>
    </xf>
    <xf numFmtId="164" fontId="0" fillId="0" borderId="0" xfId="0" applyNumberFormat="1"/>
    <xf numFmtId="0" fontId="5" fillId="0" borderId="0" xfId="0" applyFont="1"/>
    <xf numFmtId="0" fontId="10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/>
    <xf numFmtId="0" fontId="0" fillId="0" borderId="0" xfId="0" applyFill="1"/>
    <xf numFmtId="0" fontId="7" fillId="0" borderId="0" xfId="0" applyFont="1" applyAlignment="1">
      <alignment horizontal="right"/>
    </xf>
    <xf numFmtId="165" fontId="0" fillId="0" borderId="0" xfId="2" applyNumberFormat="1" applyFont="1"/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166" fontId="0" fillId="0" borderId="0" xfId="0" applyNumberFormat="1"/>
    <xf numFmtId="0" fontId="0" fillId="0" borderId="0" xfId="0" applyFill="1" applyBorder="1"/>
    <xf numFmtId="165" fontId="0" fillId="0" borderId="0" xfId="0" applyNumberFormat="1"/>
    <xf numFmtId="4" fontId="0" fillId="0" borderId="0" xfId="0" applyNumberFormat="1"/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2" borderId="33" xfId="0" applyFont="1" applyFill="1" applyBorder="1"/>
    <xf numFmtId="0" fontId="0" fillId="2" borderId="0" xfId="0" applyFill="1" applyBorder="1"/>
    <xf numFmtId="0" fontId="13" fillId="2" borderId="0" xfId="0" applyFont="1" applyFill="1" applyBorder="1"/>
    <xf numFmtId="0" fontId="0" fillId="2" borderId="0" xfId="0" applyFill="1"/>
    <xf numFmtId="3" fontId="0" fillId="0" borderId="0" xfId="0" applyNumberFormat="1"/>
    <xf numFmtId="3" fontId="2" fillId="3" borderId="21" xfId="0" quotePrefix="1" applyNumberFormat="1" applyFont="1" applyFill="1" applyBorder="1"/>
    <xf numFmtId="3" fontId="2" fillId="3" borderId="22" xfId="0" quotePrefix="1" applyNumberFormat="1" applyFont="1" applyFill="1" applyBorder="1"/>
    <xf numFmtId="3" fontId="2" fillId="3" borderId="14" xfId="0" quotePrefix="1" applyNumberFormat="1" applyFont="1" applyFill="1" applyBorder="1"/>
    <xf numFmtId="3" fontId="2" fillId="2" borderId="12" xfId="0" applyNumberFormat="1" applyFont="1" applyFill="1" applyBorder="1" applyAlignment="1">
      <alignment horizontal="right"/>
    </xf>
    <xf numFmtId="3" fontId="2" fillId="3" borderId="12" xfId="0" quotePrefix="1" applyNumberFormat="1" applyFont="1" applyFill="1" applyBorder="1"/>
    <xf numFmtId="3" fontId="2" fillId="3" borderId="3" xfId="0" quotePrefix="1" applyNumberFormat="1" applyFont="1" applyFill="1" applyBorder="1"/>
    <xf numFmtId="3" fontId="2" fillId="3" borderId="11" xfId="0" quotePrefix="1" applyNumberFormat="1" applyFont="1" applyFill="1" applyBorder="1"/>
    <xf numFmtId="3" fontId="2" fillId="3" borderId="4" xfId="0" applyNumberFormat="1" applyFont="1" applyFill="1" applyBorder="1"/>
    <xf numFmtId="3" fontId="2" fillId="3" borderId="32" xfId="0" applyNumberFormat="1" applyFont="1" applyFill="1" applyBorder="1"/>
    <xf numFmtId="3" fontId="2" fillId="3" borderId="15" xfId="0" applyNumberFormat="1" applyFont="1" applyFill="1" applyBorder="1"/>
    <xf numFmtId="3" fontId="2" fillId="2" borderId="15" xfId="0" applyNumberFormat="1" applyFont="1" applyFill="1" applyBorder="1" applyAlignment="1">
      <alignment horizontal="right"/>
    </xf>
    <xf numFmtId="0" fontId="16" fillId="0" borderId="37" xfId="0" applyFont="1" applyBorder="1" applyAlignment="1">
      <alignment horizontal="center" vertical="top" wrapText="1"/>
    </xf>
    <xf numFmtId="0" fontId="17" fillId="0" borderId="37" xfId="0" applyFont="1" applyBorder="1" applyAlignment="1">
      <alignment horizontal="center" vertical="top" wrapText="1"/>
    </xf>
    <xf numFmtId="0" fontId="16" fillId="0" borderId="38" xfId="0" applyFont="1" applyBorder="1" applyAlignment="1">
      <alignment horizontal="justify" vertical="top" wrapText="1"/>
    </xf>
    <xf numFmtId="0" fontId="16" fillId="0" borderId="39" xfId="0" applyFont="1" applyBorder="1" applyAlignment="1">
      <alignment horizontal="center" vertical="top" wrapText="1"/>
    </xf>
    <xf numFmtId="0" fontId="16" fillId="0" borderId="40" xfId="0" applyFont="1" applyBorder="1" applyAlignment="1">
      <alignment horizontal="center" vertical="top" wrapText="1"/>
    </xf>
    <xf numFmtId="0" fontId="16" fillId="0" borderId="41" xfId="0" applyFont="1" applyBorder="1" applyAlignment="1">
      <alignment horizontal="center" vertical="top" wrapText="1"/>
    </xf>
    <xf numFmtId="0" fontId="16" fillId="0" borderId="42" xfId="0" applyFont="1" applyBorder="1" applyAlignment="1">
      <alignment horizontal="center" vertical="top" wrapText="1"/>
    </xf>
    <xf numFmtId="0" fontId="16" fillId="0" borderId="30" xfId="0" applyFont="1" applyBorder="1" applyAlignment="1">
      <alignment horizontal="center" vertical="top" wrapText="1"/>
    </xf>
    <xf numFmtId="0" fontId="0" fillId="0" borderId="43" xfId="0" applyBorder="1" applyAlignment="1">
      <alignment vertical="top" wrapText="1"/>
    </xf>
    <xf numFmtId="0" fontId="0" fillId="0" borderId="44" xfId="0" applyBorder="1" applyAlignment="1">
      <alignment vertical="top" wrapText="1"/>
    </xf>
    <xf numFmtId="0" fontId="16" fillId="0" borderId="45" xfId="0" applyFont="1" applyBorder="1" applyAlignment="1">
      <alignment horizontal="center" vertical="top" wrapText="1"/>
    </xf>
    <xf numFmtId="165" fontId="0" fillId="0" borderId="38" xfId="2" applyNumberFormat="1" applyFont="1" applyBorder="1"/>
    <xf numFmtId="3" fontId="0" fillId="0" borderId="38" xfId="0" applyNumberFormat="1" applyBorder="1" applyAlignment="1">
      <alignment horizontal="right"/>
    </xf>
    <xf numFmtId="165" fontId="16" fillId="0" borderId="38" xfId="2" applyNumberFormat="1" applyFont="1" applyBorder="1" applyAlignment="1">
      <alignment horizontal="right" vertical="top" wrapText="1"/>
    </xf>
    <xf numFmtId="3" fontId="16" fillId="0" borderId="38" xfId="0" applyNumberFormat="1" applyFont="1" applyBorder="1" applyAlignment="1">
      <alignment horizontal="right" vertical="top" wrapText="1"/>
    </xf>
    <xf numFmtId="2" fontId="16" fillId="0" borderId="38" xfId="0" applyNumberFormat="1" applyFont="1" applyBorder="1" applyAlignment="1">
      <alignment horizontal="right" vertical="top" wrapText="1"/>
    </xf>
    <xf numFmtId="43" fontId="0" fillId="0" borderId="0" xfId="1" applyFont="1"/>
    <xf numFmtId="0" fontId="0" fillId="0" borderId="47" xfId="0" applyBorder="1" applyAlignment="1">
      <alignment wrapText="1"/>
    </xf>
    <xf numFmtId="9" fontId="0" fillId="0" borderId="47" xfId="2" applyFont="1" applyBorder="1"/>
    <xf numFmtId="3" fontId="0" fillId="0" borderId="47" xfId="0" applyNumberFormat="1" applyBorder="1"/>
    <xf numFmtId="0" fontId="18" fillId="0" borderId="0" xfId="0" applyFont="1"/>
    <xf numFmtId="3" fontId="0" fillId="2" borderId="0" xfId="0" applyNumberFormat="1" applyFill="1"/>
    <xf numFmtId="0" fontId="0" fillId="0" borderId="48" xfId="0" applyBorder="1" applyAlignment="1">
      <alignment horizontal="center"/>
    </xf>
    <xf numFmtId="0" fontId="0" fillId="0" borderId="48" xfId="0" applyBorder="1"/>
    <xf numFmtId="3" fontId="21" fillId="0" borderId="0" xfId="0" applyNumberFormat="1" applyFont="1"/>
    <xf numFmtId="0" fontId="0" fillId="0" borderId="0" xfId="0" applyAlignment="1">
      <alignment horizontal="justify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50" xfId="0" applyBorder="1"/>
    <xf numFmtId="3" fontId="10" fillId="0" borderId="0" xfId="0" applyNumberFormat="1" applyFont="1" applyAlignment="1">
      <alignment horizontal="center"/>
    </xf>
    <xf numFmtId="9" fontId="0" fillId="0" borderId="0" xfId="2" applyFont="1"/>
    <xf numFmtId="3" fontId="0" fillId="0" borderId="0" xfId="0" applyNumberFormat="1" applyBorder="1"/>
    <xf numFmtId="0" fontId="0" fillId="0" borderId="0" xfId="0" applyFill="1" applyBorder="1" applyAlignment="1">
      <alignment horizontal="left"/>
    </xf>
    <xf numFmtId="3" fontId="0" fillId="0" borderId="0" xfId="0" applyNumberFormat="1" applyFill="1"/>
    <xf numFmtId="0" fontId="24" fillId="0" borderId="56" xfId="0" applyFont="1" applyBorder="1" applyAlignment="1">
      <alignment vertical="center" wrapText="1"/>
    </xf>
    <xf numFmtId="0" fontId="24" fillId="0" borderId="57" xfId="0" applyFont="1" applyBorder="1" applyAlignment="1">
      <alignment horizontal="right" vertical="center" wrapText="1"/>
    </xf>
    <xf numFmtId="0" fontId="19" fillId="0" borderId="55" xfId="0" applyFont="1" applyBorder="1" applyAlignment="1">
      <alignment vertical="center" wrapText="1"/>
    </xf>
    <xf numFmtId="0" fontId="19" fillId="0" borderId="55" xfId="0" applyFont="1" applyBorder="1" applyAlignment="1">
      <alignment horizontal="right" vertical="center" wrapText="1"/>
    </xf>
    <xf numFmtId="3" fontId="19" fillId="0" borderId="58" xfId="0" applyNumberFormat="1" applyFont="1" applyBorder="1" applyAlignment="1">
      <alignment horizontal="right" vertical="center" wrapText="1"/>
    </xf>
    <xf numFmtId="10" fontId="0" fillId="0" borderId="0" xfId="2" applyNumberFormat="1" applyFont="1"/>
    <xf numFmtId="165" fontId="0" fillId="0" borderId="0" xfId="0" applyNumberFormat="1" applyFill="1"/>
    <xf numFmtId="0" fontId="13" fillId="0" borderId="0" xfId="0" applyFont="1" applyFill="1" applyBorder="1"/>
    <xf numFmtId="0" fontId="2" fillId="0" borderId="0" xfId="0" applyFont="1" applyFill="1" applyBorder="1" applyAlignment="1">
      <alignment wrapText="1"/>
    </xf>
    <xf numFmtId="9" fontId="0" fillId="0" borderId="0" xfId="0" applyNumberFormat="1"/>
    <xf numFmtId="3" fontId="27" fillId="0" borderId="0" xfId="0" applyNumberFormat="1" applyFont="1"/>
    <xf numFmtId="0" fontId="11" fillId="0" borderId="0" xfId="0" applyFont="1" applyAlignment="1">
      <alignment horizontal="center" vertical="center"/>
    </xf>
    <xf numFmtId="0" fontId="28" fillId="0" borderId="0" xfId="0" applyFont="1" applyFill="1" applyBorder="1"/>
    <xf numFmtId="0" fontId="29" fillId="0" borderId="0" xfId="0" applyFont="1" applyFill="1" applyBorder="1"/>
    <xf numFmtId="3" fontId="28" fillId="0" borderId="0" xfId="0" applyNumberFormat="1" applyFont="1" applyFill="1"/>
    <xf numFmtId="0" fontId="30" fillId="0" borderId="0" xfId="0" applyFont="1" applyFill="1"/>
    <xf numFmtId="0" fontId="28" fillId="0" borderId="0" xfId="0" applyFont="1" applyFill="1"/>
    <xf numFmtId="165" fontId="0" fillId="0" borderId="0" xfId="2" applyNumberFormat="1" applyFont="1" applyFill="1"/>
    <xf numFmtId="165" fontId="3" fillId="0" borderId="0" xfId="2" applyNumberFormat="1" applyFont="1" applyFill="1" applyBorder="1" applyAlignment="1">
      <alignment horizontal="right"/>
    </xf>
    <xf numFmtId="166" fontId="0" fillId="0" borderId="0" xfId="2" applyNumberFormat="1" applyFont="1" applyFill="1"/>
    <xf numFmtId="164" fontId="2" fillId="0" borderId="0" xfId="0" applyNumberFormat="1" applyFont="1" applyFill="1" applyBorder="1"/>
    <xf numFmtId="167" fontId="0" fillId="0" borderId="0" xfId="2" applyNumberFormat="1" applyFont="1" applyFill="1"/>
    <xf numFmtId="164" fontId="0" fillId="0" borderId="0" xfId="0" applyNumberFormat="1" applyFill="1"/>
    <xf numFmtId="0" fontId="11" fillId="0" borderId="0" xfId="0" applyFont="1" applyAlignment="1">
      <alignment horizontal="center"/>
    </xf>
    <xf numFmtId="0" fontId="11" fillId="0" borderId="0" xfId="0" applyFont="1" applyFill="1" applyAlignment="1">
      <alignment horizontal="right"/>
    </xf>
    <xf numFmtId="0" fontId="5" fillId="0" borderId="0" xfId="0" applyFont="1" applyFill="1"/>
    <xf numFmtId="0" fontId="10" fillId="0" borderId="0" xfId="0" applyFont="1" applyFill="1" applyAlignment="1">
      <alignment horizontal="right"/>
    </xf>
    <xf numFmtId="0" fontId="7" fillId="0" borderId="0" xfId="0" applyFont="1" applyFill="1"/>
    <xf numFmtId="0" fontId="12" fillId="0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0" fontId="5" fillId="0" borderId="0" xfId="0" applyFont="1" applyFill="1" applyAlignment="1">
      <alignment horizontal="center"/>
    </xf>
    <xf numFmtId="3" fontId="5" fillId="0" borderId="0" xfId="0" applyNumberFormat="1" applyFont="1" applyFill="1"/>
    <xf numFmtId="3" fontId="10" fillId="0" borderId="0" xfId="0" applyNumberFormat="1" applyFont="1" applyFill="1"/>
    <xf numFmtId="0" fontId="7" fillId="0" borderId="0" xfId="0" applyFont="1" applyFill="1" applyAlignment="1">
      <alignment horizontal="right"/>
    </xf>
    <xf numFmtId="3" fontId="7" fillId="0" borderId="0" xfId="0" applyNumberFormat="1" applyFont="1" applyFill="1"/>
    <xf numFmtId="0" fontId="12" fillId="0" borderId="0" xfId="0" applyFont="1" applyFill="1"/>
    <xf numFmtId="10" fontId="12" fillId="0" borderId="0" xfId="2" applyNumberFormat="1" applyFont="1" applyFill="1"/>
    <xf numFmtId="3" fontId="12" fillId="0" borderId="0" xfId="0" applyNumberFormat="1" applyFont="1" applyFill="1"/>
    <xf numFmtId="0" fontId="0" fillId="0" borderId="0" xfId="0" applyFont="1" applyFill="1"/>
    <xf numFmtId="0" fontId="1" fillId="0" borderId="0" xfId="0" applyFont="1" applyFill="1"/>
    <xf numFmtId="3" fontId="0" fillId="0" borderId="0" xfId="0" applyNumberFormat="1" applyFill="1" applyBorder="1"/>
    <xf numFmtId="0" fontId="9" fillId="0" borderId="0" xfId="0" applyFont="1" applyFill="1"/>
    <xf numFmtId="0" fontId="31" fillId="0" borderId="0" xfId="0" applyFont="1" applyFill="1"/>
    <xf numFmtId="4" fontId="31" fillId="0" borderId="0" xfId="0" applyNumberFormat="1" applyFont="1" applyFill="1" applyAlignment="1">
      <alignment horizontal="justify"/>
    </xf>
    <xf numFmtId="4" fontId="0" fillId="0" borderId="0" xfId="0" applyNumberFormat="1" applyFill="1" applyAlignment="1">
      <alignment horizontal="justify"/>
    </xf>
    <xf numFmtId="164" fontId="9" fillId="0" borderId="0" xfId="0" applyNumberFormat="1" applyFont="1" applyFill="1"/>
    <xf numFmtId="3" fontId="15" fillId="0" borderId="0" xfId="2" applyNumberFormat="1" applyFont="1" applyFill="1" applyBorder="1" applyAlignment="1">
      <alignment horizontal="right"/>
    </xf>
    <xf numFmtId="0" fontId="31" fillId="0" borderId="0" xfId="0" applyFont="1" applyFill="1" applyAlignment="1">
      <alignment vertical="center" wrapText="1"/>
    </xf>
    <xf numFmtId="0" fontId="22" fillId="0" borderId="0" xfId="0" applyFont="1" applyAlignment="1">
      <alignment horizontal="left"/>
    </xf>
    <xf numFmtId="0" fontId="0" fillId="0" borderId="0" xfId="0" applyFill="1" applyBorder="1" applyAlignment="1"/>
    <xf numFmtId="0" fontId="2" fillId="0" borderId="20" xfId="0" applyFont="1" applyFill="1" applyBorder="1"/>
    <xf numFmtId="0" fontId="11" fillId="0" borderId="0" xfId="0" applyFont="1" applyFill="1"/>
    <xf numFmtId="165" fontId="9" fillId="0" borderId="0" xfId="2" applyNumberFormat="1" applyFont="1" applyFill="1"/>
    <xf numFmtId="9" fontId="0" fillId="0" borderId="0" xfId="2" applyFont="1" applyFill="1"/>
    <xf numFmtId="3" fontId="9" fillId="0" borderId="0" xfId="0" applyNumberFormat="1" applyFont="1" applyFill="1"/>
    <xf numFmtId="0" fontId="14" fillId="0" borderId="0" xfId="0" applyFont="1" applyFill="1"/>
    <xf numFmtId="164" fontId="14" fillId="0" borderId="0" xfId="0" applyNumberFormat="1" applyFont="1" applyFill="1"/>
    <xf numFmtId="164" fontId="12" fillId="0" borderId="0" xfId="0" applyNumberFormat="1" applyFont="1" applyFill="1"/>
    <xf numFmtId="0" fontId="19" fillId="0" borderId="0" xfId="0" applyFont="1" applyFill="1" applyAlignment="1">
      <alignment vertical="top" wrapText="1"/>
    </xf>
    <xf numFmtId="0" fontId="19" fillId="0" borderId="0" xfId="0" applyFont="1" applyFill="1" applyAlignment="1">
      <alignment horizontal="right" vertical="top" wrapText="1"/>
    </xf>
    <xf numFmtId="3" fontId="2" fillId="0" borderId="12" xfId="0" quotePrefix="1" applyNumberFormat="1" applyFont="1" applyFill="1" applyBorder="1"/>
    <xf numFmtId="165" fontId="12" fillId="0" borderId="0" xfId="2" applyNumberFormat="1" applyFont="1" applyFill="1" applyAlignment="1">
      <alignment horizontal="left"/>
    </xf>
    <xf numFmtId="0" fontId="3" fillId="0" borderId="3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24" xfId="0" applyFont="1" applyFill="1" applyBorder="1"/>
    <xf numFmtId="3" fontId="2" fillId="0" borderId="21" xfId="0" quotePrefix="1" applyNumberFormat="1" applyFont="1" applyFill="1" applyBorder="1"/>
    <xf numFmtId="3" fontId="2" fillId="0" borderId="22" xfId="0" quotePrefix="1" applyNumberFormat="1" applyFont="1" applyFill="1" applyBorder="1"/>
    <xf numFmtId="3" fontId="2" fillId="0" borderId="14" xfId="0" quotePrefix="1" applyNumberFormat="1" applyFont="1" applyFill="1" applyBorder="1"/>
    <xf numFmtId="3" fontId="2" fillId="0" borderId="12" xfId="0" applyNumberFormat="1" applyFont="1" applyFill="1" applyBorder="1" applyAlignment="1">
      <alignment horizontal="right"/>
    </xf>
    <xf numFmtId="3" fontId="2" fillId="0" borderId="3" xfId="0" applyNumberFormat="1" applyFont="1" applyFill="1" applyBorder="1"/>
    <xf numFmtId="3" fontId="2" fillId="0" borderId="11" xfId="0" applyNumberFormat="1" applyFont="1" applyFill="1" applyBorder="1"/>
    <xf numFmtId="3" fontId="2" fillId="0" borderId="18" xfId="0" applyNumberFormat="1" applyFont="1" applyFill="1" applyBorder="1"/>
    <xf numFmtId="3" fontId="2" fillId="0" borderId="19" xfId="0" applyNumberFormat="1" applyFont="1" applyFill="1" applyBorder="1"/>
    <xf numFmtId="3" fontId="2" fillId="0" borderId="23" xfId="0" quotePrefix="1" applyNumberFormat="1" applyFont="1" applyFill="1" applyBorder="1"/>
    <xf numFmtId="3" fontId="3" fillId="0" borderId="18" xfId="0" applyNumberFormat="1" applyFont="1" applyFill="1" applyBorder="1"/>
    <xf numFmtId="3" fontId="3" fillId="0" borderId="19" xfId="0" applyNumberFormat="1" applyFont="1" applyFill="1" applyBorder="1"/>
    <xf numFmtId="3" fontId="3" fillId="0" borderId="23" xfId="0" applyNumberFormat="1" applyFont="1" applyFill="1" applyBorder="1"/>
    <xf numFmtId="3" fontId="3" fillId="0" borderId="17" xfId="0" applyNumberFormat="1" applyFont="1" applyFill="1" applyBorder="1" applyAlignment="1">
      <alignment horizontal="right"/>
    </xf>
    <xf numFmtId="0" fontId="6" fillId="0" borderId="4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wrapText="1"/>
    </xf>
    <xf numFmtId="0" fontId="6" fillId="0" borderId="8" xfId="0" applyFont="1" applyFill="1" applyBorder="1" applyAlignment="1">
      <alignment horizontal="center" wrapText="1"/>
    </xf>
    <xf numFmtId="0" fontId="6" fillId="0" borderId="15" xfId="0" applyFont="1" applyFill="1" applyBorder="1" applyAlignment="1">
      <alignment horizontal="center" wrapText="1"/>
    </xf>
    <xf numFmtId="0" fontId="5" fillId="0" borderId="31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/>
    </xf>
    <xf numFmtId="16" fontId="5" fillId="0" borderId="12" xfId="0" quotePrefix="1" applyNumberFormat="1" applyFont="1" applyFill="1" applyBorder="1" applyAlignment="1">
      <alignment horizontal="center" wrapText="1"/>
    </xf>
    <xf numFmtId="0" fontId="4" fillId="0" borderId="46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3" fontId="3" fillId="0" borderId="6" xfId="0" applyNumberFormat="1" applyFont="1" applyFill="1" applyBorder="1"/>
    <xf numFmtId="3" fontId="3" fillId="0" borderId="16" xfId="0" applyNumberFormat="1" applyFont="1" applyFill="1" applyBorder="1"/>
    <xf numFmtId="3" fontId="3" fillId="0" borderId="17" xfId="0" applyNumberFormat="1" applyFont="1" applyFill="1" applyBorder="1"/>
    <xf numFmtId="3" fontId="0" fillId="0" borderId="0" xfId="0" applyNumberFormat="1" applyFont="1" applyFill="1"/>
    <xf numFmtId="4" fontId="26" fillId="0" borderId="0" xfId="0" applyNumberFormat="1" applyFont="1" applyFill="1"/>
    <xf numFmtId="4" fontId="0" fillId="0" borderId="0" xfId="0" applyNumberFormat="1" applyFill="1"/>
    <xf numFmtId="166" fontId="0" fillId="0" borderId="0" xfId="0" applyNumberFormat="1" applyFill="1"/>
    <xf numFmtId="0" fontId="0" fillId="0" borderId="0" xfId="0" applyFill="1" applyAlignment="1">
      <alignment wrapText="1"/>
    </xf>
    <xf numFmtId="0" fontId="0" fillId="0" borderId="47" xfId="0" applyFill="1" applyBorder="1"/>
    <xf numFmtId="0" fontId="20" fillId="0" borderId="47" xfId="0" applyFont="1" applyFill="1" applyBorder="1" applyAlignment="1">
      <alignment horizontal="center" vertical="center" wrapText="1"/>
    </xf>
    <xf numFmtId="0" fontId="9" fillId="0" borderId="47" xfId="0" applyFont="1" applyFill="1" applyBorder="1" applyAlignment="1">
      <alignment horizontal="center"/>
    </xf>
    <xf numFmtId="0" fontId="0" fillId="0" borderId="47" xfId="0" applyFill="1" applyBorder="1" applyAlignment="1">
      <alignment wrapText="1"/>
    </xf>
    <xf numFmtId="3" fontId="0" fillId="0" borderId="47" xfId="0" applyNumberFormat="1" applyFill="1" applyBorder="1"/>
    <xf numFmtId="9" fontId="0" fillId="0" borderId="47" xfId="2" applyFont="1" applyFill="1" applyBorder="1"/>
    <xf numFmtId="165" fontId="0" fillId="0" borderId="47" xfId="0" applyNumberFormat="1" applyFill="1" applyBorder="1"/>
    <xf numFmtId="0" fontId="1" fillId="0" borderId="47" xfId="0" applyFont="1" applyFill="1" applyBorder="1" applyAlignment="1">
      <alignment vertical="center" wrapText="1"/>
    </xf>
    <xf numFmtId="2" fontId="0" fillId="0" borderId="47" xfId="0" applyNumberFormat="1" applyFill="1" applyBorder="1"/>
    <xf numFmtId="0" fontId="32" fillId="0" borderId="0" xfId="0" applyFont="1"/>
    <xf numFmtId="0" fontId="33" fillId="0" borderId="5" xfId="0" applyFont="1" applyFill="1" applyBorder="1" applyAlignment="1">
      <alignment horizontal="center" vertical="center"/>
    </xf>
    <xf numFmtId="0" fontId="34" fillId="0" borderId="10" xfId="0" applyFont="1" applyFill="1" applyBorder="1" applyAlignment="1">
      <alignment horizontal="center" vertical="center"/>
    </xf>
    <xf numFmtId="0" fontId="36" fillId="0" borderId="0" xfId="0" applyFont="1"/>
    <xf numFmtId="0" fontId="33" fillId="0" borderId="26" xfId="0" applyFont="1" applyFill="1" applyBorder="1" applyAlignment="1">
      <alignment horizontal="center" vertical="center"/>
    </xf>
    <xf numFmtId="0" fontId="33" fillId="0" borderId="46" xfId="0" applyFont="1" applyFill="1" applyBorder="1" applyAlignment="1">
      <alignment horizontal="center" vertical="center"/>
    </xf>
    <xf numFmtId="0" fontId="33" fillId="0" borderId="51" xfId="0" applyFont="1" applyFill="1" applyBorder="1" applyAlignment="1">
      <alignment horizontal="center" vertical="center"/>
    </xf>
    <xf numFmtId="0" fontId="33" fillId="0" borderId="31" xfId="0" applyFont="1" applyFill="1" applyBorder="1" applyAlignment="1">
      <alignment horizontal="center" vertical="center"/>
    </xf>
    <xf numFmtId="3" fontId="36" fillId="0" borderId="66" xfId="0" applyNumberFormat="1" applyFont="1" applyFill="1" applyBorder="1" applyAlignment="1">
      <alignment horizontal="right"/>
    </xf>
    <xf numFmtId="3" fontId="36" fillId="0" borderId="67" xfId="0" applyNumberFormat="1" applyFont="1" applyFill="1" applyBorder="1"/>
    <xf numFmtId="3" fontId="36" fillId="0" borderId="68" xfId="0" applyNumberFormat="1" applyFont="1" applyFill="1" applyBorder="1" applyAlignment="1">
      <alignment horizontal="right"/>
    </xf>
    <xf numFmtId="3" fontId="36" fillId="0" borderId="70" xfId="0" applyNumberFormat="1" applyFont="1" applyFill="1" applyBorder="1" applyAlignment="1">
      <alignment horizontal="right"/>
    </xf>
    <xf numFmtId="0" fontId="35" fillId="0" borderId="0" xfId="0" applyFont="1" applyAlignment="1">
      <alignment vertical="center"/>
    </xf>
    <xf numFmtId="0" fontId="38" fillId="0" borderId="0" xfId="0" applyFont="1" applyAlignment="1">
      <alignment horizontal="right" vertical="center"/>
    </xf>
    <xf numFmtId="3" fontId="36" fillId="0" borderId="73" xfId="0" applyNumberFormat="1" applyFont="1" applyFill="1" applyBorder="1"/>
    <xf numFmtId="0" fontId="36" fillId="0" borderId="76" xfId="0" applyFont="1" applyFill="1" applyBorder="1" applyAlignment="1">
      <alignment wrapText="1"/>
    </xf>
    <xf numFmtId="0" fontId="36" fillId="0" borderId="77" xfId="0" applyFont="1" applyFill="1" applyBorder="1"/>
    <xf numFmtId="0" fontId="36" fillId="0" borderId="76" xfId="0" applyFont="1" applyFill="1" applyBorder="1"/>
    <xf numFmtId="0" fontId="35" fillId="5" borderId="61" xfId="0" applyFont="1" applyFill="1" applyBorder="1" applyAlignment="1">
      <alignment horizontal="center"/>
    </xf>
    <xf numFmtId="0" fontId="35" fillId="5" borderId="62" xfId="0" applyFont="1" applyFill="1" applyBorder="1"/>
    <xf numFmtId="3" fontId="35" fillId="5" borderId="63" xfId="0" applyNumberFormat="1" applyFont="1" applyFill="1" applyBorder="1"/>
    <xf numFmtId="3" fontId="35" fillId="5" borderId="64" xfId="0" applyNumberFormat="1" applyFont="1" applyFill="1" applyBorder="1"/>
    <xf numFmtId="3" fontId="35" fillId="5" borderId="64" xfId="0" applyNumberFormat="1" applyFont="1" applyFill="1" applyBorder="1" applyAlignment="1">
      <alignment horizontal="right"/>
    </xf>
    <xf numFmtId="0" fontId="35" fillId="6" borderId="3" xfId="0" applyFont="1" applyFill="1" applyBorder="1" applyAlignment="1">
      <alignment horizontal="center" wrapText="1"/>
    </xf>
    <xf numFmtId="0" fontId="35" fillId="6" borderId="1" xfId="0" applyFont="1" applyFill="1" applyBorder="1" applyAlignment="1">
      <alignment horizontal="center" wrapText="1"/>
    </xf>
    <xf numFmtId="16" fontId="35" fillId="6" borderId="12" xfId="0" quotePrefix="1" applyNumberFormat="1" applyFont="1" applyFill="1" applyBorder="1" applyAlignment="1">
      <alignment horizontal="center" wrapText="1"/>
    </xf>
    <xf numFmtId="0" fontId="37" fillId="6" borderId="4" xfId="0" applyFont="1" applyFill="1" applyBorder="1" applyAlignment="1">
      <alignment horizontal="center" wrapText="1"/>
    </xf>
    <xf numFmtId="0" fontId="37" fillId="6" borderId="2" xfId="0" applyFont="1" applyFill="1" applyBorder="1" applyAlignment="1">
      <alignment horizontal="center" wrapText="1"/>
    </xf>
    <xf numFmtId="0" fontId="37" fillId="6" borderId="15" xfId="0" applyFont="1" applyFill="1" applyBorder="1" applyAlignment="1">
      <alignment horizontal="center" wrapText="1"/>
    </xf>
    <xf numFmtId="0" fontId="33" fillId="0" borderId="28" xfId="0" applyFont="1" applyFill="1" applyBorder="1" applyAlignment="1">
      <alignment horizontal="center" vertical="center"/>
    </xf>
    <xf numFmtId="0" fontId="41" fillId="0" borderId="4" xfId="0" applyFont="1" applyFill="1" applyBorder="1" applyAlignment="1">
      <alignment horizontal="center" vertical="top"/>
    </xf>
    <xf numFmtId="0" fontId="35" fillId="6" borderId="25" xfId="0" applyFont="1" applyFill="1" applyBorder="1" applyAlignment="1">
      <alignment horizontal="center" vertical="center" wrapText="1"/>
    </xf>
    <xf numFmtId="0" fontId="35" fillId="6" borderId="26" xfId="0" applyFont="1" applyFill="1" applyBorder="1" applyAlignment="1">
      <alignment horizontal="center" vertical="center" wrapText="1"/>
    </xf>
    <xf numFmtId="0" fontId="35" fillId="6" borderId="10" xfId="0" applyFont="1" applyFill="1" applyBorder="1" applyAlignment="1">
      <alignment horizontal="center" wrapText="1"/>
    </xf>
    <xf numFmtId="0" fontId="36" fillId="0" borderId="0" xfId="0" applyFont="1" applyFill="1" applyAlignment="1">
      <alignment horizontal="left"/>
    </xf>
    <xf numFmtId="0" fontId="36" fillId="0" borderId="0" xfId="0" applyFont="1" applyFill="1" applyBorder="1" applyAlignment="1">
      <alignment horizontal="left"/>
    </xf>
    <xf numFmtId="0" fontId="0" fillId="0" borderId="15" xfId="0" applyFill="1" applyBorder="1"/>
    <xf numFmtId="0" fontId="40" fillId="0" borderId="46" xfId="0" applyFont="1" applyFill="1" applyBorder="1" applyAlignment="1">
      <alignment horizontal="center" vertical="center"/>
    </xf>
    <xf numFmtId="0" fontId="40" fillId="0" borderId="51" xfId="0" applyFont="1" applyFill="1" applyBorder="1" applyAlignment="1">
      <alignment horizontal="center" vertical="center"/>
    </xf>
    <xf numFmtId="0" fontId="41" fillId="0" borderId="82" xfId="0" applyFont="1" applyFill="1" applyBorder="1"/>
    <xf numFmtId="0" fontId="41" fillId="0" borderId="82" xfId="0" applyFont="1" applyFill="1" applyBorder="1" applyAlignment="1">
      <alignment vertical="top" wrapText="1"/>
    </xf>
    <xf numFmtId="0" fontId="41" fillId="0" borderId="83" xfId="0" applyFont="1" applyFill="1" applyBorder="1" applyAlignment="1">
      <alignment horizontal="center"/>
    </xf>
    <xf numFmtId="0" fontId="41" fillId="0" borderId="84" xfId="0" applyFont="1" applyFill="1" applyBorder="1" applyAlignment="1">
      <alignment horizontal="center"/>
    </xf>
    <xf numFmtId="0" fontId="41" fillId="0" borderId="84" xfId="0" applyFont="1" applyFill="1" applyBorder="1" applyAlignment="1">
      <alignment horizontal="center" vertical="top"/>
    </xf>
    <xf numFmtId="0" fontId="35" fillId="0" borderId="83" xfId="0" applyFont="1" applyFill="1" applyBorder="1" applyAlignment="1">
      <alignment horizontal="center"/>
    </xf>
    <xf numFmtId="0" fontId="35" fillId="0" borderId="84" xfId="0" applyFont="1" applyFill="1" applyBorder="1" applyAlignment="1">
      <alignment horizontal="center"/>
    </xf>
    <xf numFmtId="0" fontId="34" fillId="0" borderId="51" xfId="0" applyFont="1" applyFill="1" applyBorder="1" applyAlignment="1">
      <alignment horizontal="center" vertical="center"/>
    </xf>
    <xf numFmtId="0" fontId="36" fillId="0" borderId="78" xfId="0" applyFont="1" applyFill="1" applyBorder="1" applyAlignment="1">
      <alignment horizontal="center"/>
    </xf>
    <xf numFmtId="3" fontId="36" fillId="0" borderId="65" xfId="2" applyNumberFormat="1" applyFont="1" applyFill="1" applyBorder="1"/>
    <xf numFmtId="3" fontId="36" fillId="0" borderId="65" xfId="2" applyNumberFormat="1" applyFont="1" applyFill="1" applyBorder="1" applyAlignment="1">
      <alignment horizontal="right"/>
    </xf>
    <xf numFmtId="3" fontId="36" fillId="0" borderId="66" xfId="2" applyNumberFormat="1" applyFont="1" applyFill="1" applyBorder="1" applyAlignment="1">
      <alignment horizontal="right"/>
    </xf>
    <xf numFmtId="0" fontId="36" fillId="0" borderId="79" xfId="0" applyFont="1" applyFill="1" applyBorder="1" applyAlignment="1">
      <alignment horizontal="center"/>
    </xf>
    <xf numFmtId="3" fontId="36" fillId="0" borderId="67" xfId="2" quotePrefix="1" applyNumberFormat="1" applyFont="1" applyFill="1" applyBorder="1"/>
    <xf numFmtId="3" fontId="36" fillId="0" borderId="68" xfId="2" applyNumberFormat="1" applyFont="1" applyFill="1" applyBorder="1" applyAlignment="1">
      <alignment horizontal="right"/>
    </xf>
    <xf numFmtId="3" fontId="36" fillId="0" borderId="67" xfId="2" applyNumberFormat="1" applyFont="1" applyFill="1" applyBorder="1"/>
    <xf numFmtId="0" fontId="33" fillId="0" borderId="79" xfId="0" applyFont="1" applyFill="1" applyBorder="1" applyAlignment="1">
      <alignment horizontal="center"/>
    </xf>
    <xf numFmtId="0" fontId="36" fillId="0" borderId="80" xfId="0" applyFont="1" applyFill="1" applyBorder="1" applyAlignment="1">
      <alignment horizontal="center"/>
    </xf>
    <xf numFmtId="3" fontId="36" fillId="0" borderId="72" xfId="2" applyNumberFormat="1" applyFont="1" applyFill="1" applyBorder="1"/>
    <xf numFmtId="3" fontId="36" fillId="0" borderId="73" xfId="2" quotePrefix="1" applyNumberFormat="1" applyFont="1" applyFill="1" applyBorder="1"/>
    <xf numFmtId="3" fontId="36" fillId="0" borderId="73" xfId="2" applyNumberFormat="1" applyFont="1" applyFill="1" applyBorder="1"/>
    <xf numFmtId="0" fontId="36" fillId="0" borderId="66" xfId="0" applyFont="1" applyFill="1" applyBorder="1"/>
    <xf numFmtId="0" fontId="36" fillId="0" borderId="68" xfId="0" applyFont="1" applyFill="1" applyBorder="1"/>
    <xf numFmtId="0" fontId="36" fillId="0" borderId="68" xfId="0" quotePrefix="1" applyFont="1" applyFill="1" applyBorder="1"/>
    <xf numFmtId="0" fontId="36" fillId="0" borderId="70" xfId="0" applyFont="1" applyFill="1" applyBorder="1"/>
    <xf numFmtId="0" fontId="33" fillId="7" borderId="79" xfId="0" applyFont="1" applyFill="1" applyBorder="1" applyAlignment="1">
      <alignment horizontal="center"/>
    </xf>
    <xf numFmtId="0" fontId="42" fillId="7" borderId="68" xfId="0" quotePrefix="1" applyFont="1" applyFill="1" applyBorder="1" applyAlignment="1">
      <alignment horizontal="left" indent="1"/>
    </xf>
    <xf numFmtId="3" fontId="42" fillId="7" borderId="68" xfId="0" applyNumberFormat="1" applyFont="1" applyFill="1" applyBorder="1" applyAlignment="1">
      <alignment horizontal="right"/>
    </xf>
    <xf numFmtId="3" fontId="35" fillId="0" borderId="13" xfId="2" applyNumberFormat="1" applyFont="1" applyFill="1" applyBorder="1" applyAlignment="1">
      <alignment horizontal="right"/>
    </xf>
    <xf numFmtId="3" fontId="35" fillId="0" borderId="17" xfId="2" applyNumberFormat="1" applyFont="1" applyFill="1" applyBorder="1" applyAlignment="1">
      <alignment horizontal="right"/>
    </xf>
    <xf numFmtId="3" fontId="33" fillId="0" borderId="66" xfId="2" applyNumberFormat="1" applyFont="1" applyFill="1" applyBorder="1" applyAlignment="1">
      <alignment horizontal="right"/>
    </xf>
    <xf numFmtId="3" fontId="33" fillId="0" borderId="68" xfId="2" applyNumberFormat="1" applyFont="1" applyFill="1" applyBorder="1" applyAlignment="1">
      <alignment horizontal="right"/>
    </xf>
    <xf numFmtId="3" fontId="35" fillId="5" borderId="75" xfId="0" applyNumberFormat="1" applyFont="1" applyFill="1" applyBorder="1"/>
    <xf numFmtId="0" fontId="35" fillId="5" borderId="64" xfId="0" applyFont="1" applyFill="1" applyBorder="1"/>
    <xf numFmtId="0" fontId="40" fillId="0" borderId="66" xfId="0" quotePrefix="1" applyFont="1" applyFill="1" applyBorder="1" applyAlignment="1">
      <alignment horizontal="left" indent="1"/>
    </xf>
    <xf numFmtId="0" fontId="40" fillId="0" borderId="68" xfId="0" quotePrefix="1" applyFont="1" applyFill="1" applyBorder="1" applyAlignment="1">
      <alignment horizontal="left" indent="1"/>
    </xf>
    <xf numFmtId="3" fontId="36" fillId="0" borderId="15" xfId="2" applyNumberFormat="1" applyFont="1" applyFill="1" applyBorder="1"/>
    <xf numFmtId="3" fontId="33" fillId="7" borderId="68" xfId="2" applyNumberFormat="1" applyFont="1" applyFill="1" applyBorder="1"/>
    <xf numFmtId="3" fontId="33" fillId="7" borderId="70" xfId="2" applyNumberFormat="1" applyFont="1" applyFill="1" applyBorder="1"/>
    <xf numFmtId="3" fontId="36" fillId="0" borderId="72" xfId="2" applyNumberFormat="1" applyFont="1" applyFill="1" applyBorder="1" applyAlignment="1">
      <alignment horizontal="right"/>
    </xf>
    <xf numFmtId="0" fontId="33" fillId="0" borderId="59" xfId="0" applyFont="1" applyFill="1" applyBorder="1" applyAlignment="1">
      <alignment horizontal="center" vertical="center" wrapText="1"/>
    </xf>
    <xf numFmtId="0" fontId="35" fillId="5" borderId="71" xfId="0" applyFont="1" applyFill="1" applyBorder="1"/>
    <xf numFmtId="0" fontId="35" fillId="0" borderId="27" xfId="0" applyFont="1" applyFill="1" applyBorder="1" applyAlignment="1">
      <alignment horizontal="center" vertical="center"/>
    </xf>
    <xf numFmtId="3" fontId="35" fillId="0" borderId="6" xfId="2" applyNumberFormat="1" applyFont="1" applyFill="1" applyBorder="1" applyAlignment="1">
      <alignment horizontal="right"/>
    </xf>
    <xf numFmtId="0" fontId="33" fillId="0" borderId="49" xfId="0" applyFont="1" applyFill="1" applyBorder="1" applyAlignment="1">
      <alignment horizontal="center" vertical="center"/>
    </xf>
    <xf numFmtId="0" fontId="36" fillId="0" borderId="88" xfId="0" applyFont="1" applyFill="1" applyBorder="1" applyAlignment="1">
      <alignment horizontal="center"/>
    </xf>
    <xf numFmtId="3" fontId="35" fillId="0" borderId="65" xfId="2" applyNumberFormat="1" applyFont="1" applyFill="1" applyBorder="1" applyAlignment="1">
      <alignment horizontal="right"/>
    </xf>
    <xf numFmtId="3" fontId="35" fillId="0" borderId="66" xfId="2" applyNumberFormat="1" applyFont="1" applyFill="1" applyBorder="1" applyAlignment="1">
      <alignment horizontal="right"/>
    </xf>
    <xf numFmtId="0" fontId="36" fillId="0" borderId="89" xfId="0" applyFont="1" applyFill="1" applyBorder="1" applyAlignment="1">
      <alignment horizontal="center"/>
    </xf>
    <xf numFmtId="3" fontId="35" fillId="0" borderId="67" xfId="2" applyNumberFormat="1" applyFont="1" applyFill="1" applyBorder="1" applyAlignment="1">
      <alignment horizontal="right"/>
    </xf>
    <xf numFmtId="3" fontId="35" fillId="0" borderId="68" xfId="2" applyNumberFormat="1" applyFont="1" applyFill="1" applyBorder="1" applyAlignment="1">
      <alignment horizontal="right"/>
    </xf>
    <xf numFmtId="0" fontId="36" fillId="0" borderId="90" xfId="0" applyFont="1" applyFill="1" applyBorder="1" applyAlignment="1">
      <alignment horizontal="center"/>
    </xf>
    <xf numFmtId="3" fontId="35" fillId="0" borderId="69" xfId="2" applyNumberFormat="1" applyFont="1" applyFill="1" applyBorder="1" applyAlignment="1">
      <alignment horizontal="right"/>
    </xf>
    <xf numFmtId="3" fontId="35" fillId="0" borderId="70" xfId="2" applyNumberFormat="1" applyFont="1" applyFill="1" applyBorder="1" applyAlignment="1">
      <alignment horizontal="right"/>
    </xf>
    <xf numFmtId="3" fontId="36" fillId="0" borderId="68" xfId="2" quotePrefix="1" applyNumberFormat="1" applyFont="1" applyFill="1" applyBorder="1"/>
    <xf numFmtId="3" fontId="35" fillId="0" borderId="72" xfId="2" applyNumberFormat="1" applyFont="1" applyFill="1" applyBorder="1" applyAlignment="1">
      <alignment horizontal="right"/>
    </xf>
    <xf numFmtId="3" fontId="35" fillId="0" borderId="73" xfId="2" applyNumberFormat="1" applyFont="1" applyFill="1" applyBorder="1" applyAlignment="1">
      <alignment horizontal="right"/>
    </xf>
    <xf numFmtId="3" fontId="35" fillId="0" borderId="74" xfId="2" applyNumberFormat="1" applyFont="1" applyFill="1" applyBorder="1" applyAlignment="1">
      <alignment horizontal="right"/>
    </xf>
    <xf numFmtId="0" fontId="33" fillId="0" borderId="36" xfId="0" applyFont="1" applyFill="1" applyBorder="1" applyAlignment="1">
      <alignment horizontal="center" vertical="center"/>
    </xf>
    <xf numFmtId="0" fontId="36" fillId="0" borderId="66" xfId="0" applyFont="1" applyFill="1" applyBorder="1" applyAlignment="1">
      <alignment horizontal="left"/>
    </xf>
    <xf numFmtId="0" fontId="36" fillId="0" borderId="68" xfId="0" applyFont="1" applyFill="1" applyBorder="1" applyAlignment="1">
      <alignment horizontal="left"/>
    </xf>
    <xf numFmtId="0" fontId="36" fillId="0" borderId="70" xfId="0" applyFont="1" applyFill="1" applyBorder="1" applyAlignment="1">
      <alignment horizontal="left"/>
    </xf>
    <xf numFmtId="0" fontId="35" fillId="0" borderId="17" xfId="0" applyFont="1" applyFill="1" applyBorder="1" applyAlignment="1">
      <alignment horizontal="left" vertical="center"/>
    </xf>
    <xf numFmtId="0" fontId="33" fillId="7" borderId="89" xfId="0" applyFont="1" applyFill="1" applyBorder="1" applyAlignment="1">
      <alignment horizontal="center"/>
    </xf>
    <xf numFmtId="3" fontId="42" fillId="7" borderId="73" xfId="2" applyNumberFormat="1" applyFont="1" applyFill="1" applyBorder="1" applyAlignment="1">
      <alignment horizontal="right"/>
    </xf>
    <xf numFmtId="3" fontId="42" fillId="7" borderId="67" xfId="2" applyNumberFormat="1" applyFont="1" applyFill="1" applyBorder="1" applyAlignment="1">
      <alignment horizontal="right"/>
    </xf>
    <xf numFmtId="3" fontId="42" fillId="7" borderId="68" xfId="2" applyNumberFormat="1" applyFont="1" applyFill="1" applyBorder="1" applyAlignment="1">
      <alignment horizontal="right"/>
    </xf>
    <xf numFmtId="3" fontId="42" fillId="7" borderId="73" xfId="2" quotePrefix="1" applyNumberFormat="1" applyFont="1" applyFill="1" applyBorder="1"/>
    <xf numFmtId="3" fontId="42" fillId="7" borderId="67" xfId="2" quotePrefix="1" applyNumberFormat="1" applyFont="1" applyFill="1" applyBorder="1"/>
    <xf numFmtId="3" fontId="42" fillId="7" borderId="68" xfId="2" quotePrefix="1" applyNumberFormat="1" applyFont="1" applyFill="1" applyBorder="1"/>
    <xf numFmtId="0" fontId="36" fillId="7" borderId="79" xfId="0" applyFont="1" applyFill="1" applyBorder="1" applyAlignment="1">
      <alignment horizontal="center"/>
    </xf>
    <xf numFmtId="3" fontId="36" fillId="0" borderId="70" xfId="2" applyNumberFormat="1" applyFont="1" applyFill="1" applyBorder="1" applyAlignment="1">
      <alignment horizontal="right"/>
    </xf>
    <xf numFmtId="0" fontId="32" fillId="7" borderId="79" xfId="0" applyFont="1" applyFill="1" applyBorder="1" applyAlignment="1">
      <alignment horizontal="center"/>
    </xf>
    <xf numFmtId="0" fontId="42" fillId="7" borderId="79" xfId="0" applyFont="1" applyFill="1" applyBorder="1" applyAlignment="1">
      <alignment horizontal="center"/>
    </xf>
    <xf numFmtId="0" fontId="42" fillId="7" borderId="68" xfId="0" quotePrefix="1" applyFont="1" applyFill="1" applyBorder="1" applyAlignment="1">
      <alignment horizontal="left" vertical="center" indent="1"/>
    </xf>
    <xf numFmtId="3" fontId="36" fillId="0" borderId="68" xfId="2" applyNumberFormat="1" applyFont="1" applyFill="1" applyBorder="1"/>
    <xf numFmtId="0" fontId="36" fillId="0" borderId="78" xfId="0" applyFont="1" applyFill="1" applyBorder="1" applyAlignment="1">
      <alignment horizontal="left" indent="1"/>
    </xf>
    <xf numFmtId="0" fontId="36" fillId="0" borderId="79" xfId="0" applyFont="1" applyFill="1" applyBorder="1" applyAlignment="1">
      <alignment horizontal="left" indent="1"/>
    </xf>
    <xf numFmtId="0" fontId="36" fillId="7" borderId="79" xfId="0" applyFont="1" applyFill="1" applyBorder="1" applyAlignment="1">
      <alignment horizontal="left" indent="1"/>
    </xf>
    <xf numFmtId="0" fontId="36" fillId="7" borderId="80" xfId="0" applyFont="1" applyFill="1" applyBorder="1" applyAlignment="1">
      <alignment horizontal="left" indent="1"/>
    </xf>
    <xf numFmtId="3" fontId="42" fillId="7" borderId="69" xfId="2" quotePrefix="1" applyNumberFormat="1" applyFont="1" applyFill="1" applyBorder="1"/>
    <xf numFmtId="3" fontId="42" fillId="7" borderId="70" xfId="2" quotePrefix="1" applyNumberFormat="1" applyFont="1" applyFill="1" applyBorder="1"/>
    <xf numFmtId="0" fontId="32" fillId="7" borderId="79" xfId="0" applyFont="1" applyFill="1" applyBorder="1" applyAlignment="1">
      <alignment horizontal="left" indent="1"/>
    </xf>
    <xf numFmtId="3" fontId="42" fillId="7" borderId="67" xfId="0" applyNumberFormat="1" applyFont="1" applyFill="1" applyBorder="1"/>
    <xf numFmtId="3" fontId="42" fillId="7" borderId="68" xfId="0" applyNumberFormat="1" applyFont="1" applyFill="1" applyBorder="1"/>
    <xf numFmtId="3" fontId="36" fillId="0" borderId="68" xfId="0" applyNumberFormat="1" applyFont="1" applyFill="1" applyBorder="1"/>
    <xf numFmtId="0" fontId="42" fillId="7" borderId="79" xfId="0" applyFont="1" applyFill="1" applyBorder="1" applyAlignment="1">
      <alignment horizontal="left" indent="1"/>
    </xf>
    <xf numFmtId="0" fontId="42" fillId="7" borderId="80" xfId="0" applyFont="1" applyFill="1" applyBorder="1" applyAlignment="1">
      <alignment horizontal="left" indent="1"/>
    </xf>
    <xf numFmtId="3" fontId="42" fillId="7" borderId="69" xfId="0" applyNumberFormat="1" applyFont="1" applyFill="1" applyBorder="1"/>
    <xf numFmtId="3" fontId="42" fillId="7" borderId="70" xfId="0" applyNumberFormat="1" applyFont="1" applyFill="1" applyBorder="1"/>
    <xf numFmtId="3" fontId="42" fillId="7" borderId="74" xfId="2" quotePrefix="1" applyNumberFormat="1" applyFont="1" applyFill="1" applyBorder="1"/>
    <xf numFmtId="3" fontId="42" fillId="7" borderId="73" xfId="0" applyNumberFormat="1" applyFont="1" applyFill="1" applyBorder="1"/>
    <xf numFmtId="3" fontId="42" fillId="7" borderId="74" xfId="0" applyNumberFormat="1" applyFont="1" applyFill="1" applyBorder="1"/>
    <xf numFmtId="0" fontId="36" fillId="0" borderId="68" xfId="0" applyFont="1" applyFill="1" applyBorder="1" applyAlignment="1">
      <alignment vertical="center"/>
    </xf>
    <xf numFmtId="0" fontId="42" fillId="7" borderId="68" xfId="0" quotePrefix="1" applyFont="1" applyFill="1" applyBorder="1" applyAlignment="1">
      <alignment horizontal="left" vertical="center" wrapText="1" indent="1"/>
    </xf>
    <xf numFmtId="0" fontId="42" fillId="7" borderId="70" xfId="0" quotePrefix="1" applyFont="1" applyFill="1" applyBorder="1" applyAlignment="1">
      <alignment horizontal="left" vertical="center" wrapText="1" indent="1"/>
    </xf>
    <xf numFmtId="0" fontId="36" fillId="0" borderId="66" xfId="0" applyFont="1" applyFill="1" applyBorder="1" applyAlignment="1">
      <alignment vertical="center"/>
    </xf>
    <xf numFmtId="0" fontId="42" fillId="7" borderId="68" xfId="0" applyFont="1" applyFill="1" applyBorder="1" applyAlignment="1">
      <alignment vertical="center"/>
    </xf>
    <xf numFmtId="0" fontId="42" fillId="7" borderId="70" xfId="0" applyFont="1" applyFill="1" applyBorder="1" applyAlignment="1">
      <alignment vertical="center"/>
    </xf>
    <xf numFmtId="0" fontId="43" fillId="0" borderId="0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vertical="center"/>
    </xf>
    <xf numFmtId="0" fontId="42" fillId="0" borderId="0" xfId="0" applyFont="1" applyFill="1" applyBorder="1" applyAlignment="1">
      <alignment vertical="center"/>
    </xf>
    <xf numFmtId="4" fontId="32" fillId="0" borderId="0" xfId="0" applyNumberFormat="1" applyFont="1" applyFill="1" applyBorder="1" applyAlignment="1">
      <alignment horizontal="center" vertical="center"/>
    </xf>
    <xf numFmtId="4" fontId="32" fillId="0" borderId="0" xfId="0" applyNumberFormat="1" applyFont="1" applyFill="1" applyBorder="1" applyAlignment="1">
      <alignment horizontal="justify" vertical="center"/>
    </xf>
    <xf numFmtId="0" fontId="42" fillId="0" borderId="0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vertical="center"/>
    </xf>
    <xf numFmtId="0" fontId="45" fillId="0" borderId="0" xfId="0" applyFont="1" applyFill="1" applyBorder="1" applyAlignment="1">
      <alignment horizontal="right" vertical="center"/>
    </xf>
    <xf numFmtId="0" fontId="34" fillId="0" borderId="0" xfId="0" applyFont="1" applyFill="1" applyBorder="1"/>
    <xf numFmtId="0" fontId="45" fillId="0" borderId="34" xfId="0" applyFont="1" applyFill="1" applyBorder="1" applyAlignment="1">
      <alignment horizontal="center" vertical="center"/>
    </xf>
    <xf numFmtId="0" fontId="34" fillId="0" borderId="0" xfId="0" applyFont="1" applyFill="1"/>
    <xf numFmtId="0" fontId="34" fillId="0" borderId="0" xfId="0" applyFont="1" applyFill="1" applyAlignment="1">
      <alignment horizontal="justify"/>
    </xf>
    <xf numFmtId="0" fontId="46" fillId="0" borderId="0" xfId="0" applyFont="1" applyFill="1" applyAlignment="1">
      <alignment horizontal="right" vertical="top" wrapText="1"/>
    </xf>
    <xf numFmtId="0" fontId="34" fillId="0" borderId="0" xfId="0" applyFont="1" applyFill="1" applyAlignment="1"/>
    <xf numFmtId="0" fontId="45" fillId="0" borderId="0" xfId="0" applyFont="1" applyFill="1" applyAlignment="1">
      <alignment wrapText="1"/>
    </xf>
    <xf numFmtId="0" fontId="32" fillId="0" borderId="0" xfId="0" applyFont="1" applyAlignment="1">
      <alignment horizontal="justify"/>
    </xf>
    <xf numFmtId="0" fontId="32" fillId="0" borderId="91" xfId="0" applyFont="1" applyFill="1" applyBorder="1" applyAlignment="1">
      <alignment horizontal="right" vertical="center"/>
    </xf>
    <xf numFmtId="4" fontId="32" fillId="0" borderId="92" xfId="0" applyNumberFormat="1" applyFont="1" applyFill="1" applyBorder="1" applyAlignment="1">
      <alignment horizontal="center" vertical="center"/>
    </xf>
    <xf numFmtId="165" fontId="32" fillId="0" borderId="92" xfId="2" quotePrefix="1" applyNumberFormat="1" applyFont="1" applyFill="1" applyBorder="1" applyAlignment="1">
      <alignment horizontal="center" vertical="center"/>
    </xf>
    <xf numFmtId="0" fontId="32" fillId="0" borderId="79" xfId="0" applyFont="1" applyFill="1" applyBorder="1" applyAlignment="1">
      <alignment horizontal="right" vertical="center"/>
    </xf>
    <xf numFmtId="0" fontId="32" fillId="0" borderId="67" xfId="0" applyFont="1" applyFill="1" applyBorder="1" applyAlignment="1">
      <alignment vertical="center" wrapText="1"/>
    </xf>
    <xf numFmtId="0" fontId="47" fillId="0" borderId="67" xfId="0" applyFont="1" applyFill="1" applyBorder="1" applyAlignment="1">
      <alignment vertical="center" wrapText="1"/>
    </xf>
    <xf numFmtId="4" fontId="32" fillId="0" borderId="67" xfId="0" applyNumberFormat="1" applyFont="1" applyFill="1" applyBorder="1" applyAlignment="1">
      <alignment horizontal="center" vertical="center"/>
    </xf>
    <xf numFmtId="165" fontId="32" fillId="0" borderId="67" xfId="2" applyNumberFormat="1" applyFont="1" applyFill="1" applyBorder="1" applyAlignment="1">
      <alignment horizontal="center" vertical="center"/>
    </xf>
    <xf numFmtId="165" fontId="32" fillId="0" borderId="68" xfId="2" applyNumberFormat="1" applyFont="1" applyFill="1" applyBorder="1" applyAlignment="1">
      <alignment horizontal="center" vertical="center"/>
    </xf>
    <xf numFmtId="4" fontId="42" fillId="0" borderId="67" xfId="0" applyNumberFormat="1" applyFont="1" applyFill="1" applyBorder="1" applyAlignment="1">
      <alignment horizontal="center" vertical="center"/>
    </xf>
    <xf numFmtId="10" fontId="32" fillId="0" borderId="67" xfId="2" quotePrefix="1" applyNumberFormat="1" applyFont="1" applyFill="1" applyBorder="1" applyAlignment="1">
      <alignment horizontal="center" vertical="center"/>
    </xf>
    <xf numFmtId="0" fontId="32" fillId="0" borderId="94" xfId="0" applyFont="1" applyFill="1" applyBorder="1" applyAlignment="1">
      <alignment horizontal="right" vertical="center"/>
    </xf>
    <xf numFmtId="4" fontId="42" fillId="0" borderId="95" xfId="0" applyNumberFormat="1" applyFont="1" applyFill="1" applyBorder="1" applyAlignment="1">
      <alignment horizontal="center" vertical="center"/>
    </xf>
    <xf numFmtId="10" fontId="32" fillId="0" borderId="95" xfId="2" quotePrefix="1" applyNumberFormat="1" applyFont="1" applyFill="1" applyBorder="1" applyAlignment="1">
      <alignment horizontal="center" vertical="center"/>
    </xf>
    <xf numFmtId="0" fontId="32" fillId="0" borderId="78" xfId="0" applyFont="1" applyFill="1" applyBorder="1" applyAlignment="1">
      <alignment horizontal="right" vertical="center"/>
    </xf>
    <xf numFmtId="0" fontId="32" fillId="0" borderId="65" xfId="0" applyFont="1" applyFill="1" applyBorder="1" applyAlignment="1">
      <alignment vertical="center" wrapText="1"/>
    </xf>
    <xf numFmtId="0" fontId="47" fillId="0" borderId="65" xfId="0" applyFont="1" applyFill="1" applyBorder="1" applyAlignment="1">
      <alignment vertical="center" wrapText="1"/>
    </xf>
    <xf numFmtId="4" fontId="32" fillId="0" borderId="65" xfId="0" applyNumberFormat="1" applyFont="1" applyFill="1" applyBorder="1" applyAlignment="1">
      <alignment horizontal="center" vertical="center"/>
    </xf>
    <xf numFmtId="3" fontId="32" fillId="0" borderId="65" xfId="0" quotePrefix="1" applyNumberFormat="1" applyFont="1" applyFill="1" applyBorder="1" applyAlignment="1">
      <alignment horizontal="center" vertical="center"/>
    </xf>
    <xf numFmtId="3" fontId="32" fillId="0" borderId="66" xfId="0" quotePrefix="1" applyNumberFormat="1" applyFont="1" applyFill="1" applyBorder="1" applyAlignment="1">
      <alignment horizontal="center" vertical="center"/>
    </xf>
    <xf numFmtId="3" fontId="32" fillId="0" borderId="67" xfId="0" quotePrefix="1" applyNumberFormat="1" applyFont="1" applyFill="1" applyBorder="1" applyAlignment="1">
      <alignment horizontal="center" vertical="center"/>
    </xf>
    <xf numFmtId="3" fontId="32" fillId="0" borderId="68" xfId="0" quotePrefix="1" applyNumberFormat="1" applyFont="1" applyFill="1" applyBorder="1" applyAlignment="1">
      <alignment horizontal="center" vertical="center"/>
    </xf>
    <xf numFmtId="0" fontId="32" fillId="0" borderId="80" xfId="0" applyFont="1" applyFill="1" applyBorder="1" applyAlignment="1">
      <alignment horizontal="right" vertical="center"/>
    </xf>
    <xf numFmtId="0" fontId="32" fillId="0" borderId="69" xfId="0" applyFont="1" applyFill="1" applyBorder="1" applyAlignment="1">
      <alignment vertical="center" wrapText="1"/>
    </xf>
    <xf numFmtId="0" fontId="47" fillId="0" borderId="69" xfId="0" applyFont="1" applyFill="1" applyBorder="1" applyAlignment="1">
      <alignment vertical="center" wrapText="1"/>
    </xf>
    <xf numFmtId="4" fontId="32" fillId="0" borderId="69" xfId="0" applyNumberFormat="1" applyFont="1" applyFill="1" applyBorder="1" applyAlignment="1">
      <alignment horizontal="center" vertical="center"/>
    </xf>
    <xf numFmtId="3" fontId="32" fillId="0" borderId="69" xfId="0" quotePrefix="1" applyNumberFormat="1" applyFont="1" applyFill="1" applyBorder="1" applyAlignment="1">
      <alignment horizontal="center" vertical="center"/>
    </xf>
    <xf numFmtId="3" fontId="32" fillId="0" borderId="70" xfId="0" quotePrefix="1" applyNumberFormat="1" applyFont="1" applyFill="1" applyBorder="1" applyAlignment="1">
      <alignment horizontal="center" vertical="center"/>
    </xf>
    <xf numFmtId="0" fontId="47" fillId="0" borderId="97" xfId="0" applyFont="1" applyFill="1" applyBorder="1" applyAlignment="1">
      <alignment vertical="center" wrapText="1"/>
    </xf>
    <xf numFmtId="0" fontId="47" fillId="0" borderId="73" xfId="0" applyFont="1" applyFill="1" applyBorder="1" applyAlignment="1">
      <alignment vertical="center" wrapText="1"/>
    </xf>
    <xf numFmtId="0" fontId="47" fillId="0" borderId="73" xfId="0" applyFont="1" applyFill="1" applyBorder="1" applyAlignment="1">
      <alignment horizontal="left" vertical="center" wrapText="1"/>
    </xf>
    <xf numFmtId="0" fontId="47" fillId="0" borderId="98" xfId="0" applyFont="1" applyFill="1" applyBorder="1" applyAlignment="1">
      <alignment horizontal="left" vertical="center" wrapText="1"/>
    </xf>
    <xf numFmtId="0" fontId="47" fillId="0" borderId="72" xfId="0" applyFont="1" applyFill="1" applyBorder="1" applyAlignment="1">
      <alignment vertical="center" wrapText="1"/>
    </xf>
    <xf numFmtId="0" fontId="47" fillId="0" borderId="74" xfId="0" applyFont="1" applyFill="1" applyBorder="1" applyAlignment="1">
      <alignment vertical="center" wrapText="1"/>
    </xf>
    <xf numFmtId="0" fontId="32" fillId="0" borderId="93" xfId="0" applyFont="1" applyFill="1" applyBorder="1" applyAlignment="1">
      <alignment vertical="center" wrapText="1"/>
    </xf>
    <xf numFmtId="0" fontId="32" fillId="0" borderId="68" xfId="0" applyFont="1" applyFill="1" applyBorder="1" applyAlignment="1">
      <alignment vertical="center" wrapText="1"/>
    </xf>
    <xf numFmtId="0" fontId="32" fillId="0" borderId="96" xfId="0" applyFont="1" applyFill="1" applyBorder="1" applyAlignment="1">
      <alignment vertical="center" wrapText="1"/>
    </xf>
    <xf numFmtId="0" fontId="32" fillId="0" borderId="66" xfId="0" applyFont="1" applyFill="1" applyBorder="1" applyAlignment="1">
      <alignment vertical="center" wrapText="1"/>
    </xf>
    <xf numFmtId="0" fontId="32" fillId="0" borderId="70" xfId="0" applyFont="1" applyFill="1" applyBorder="1" applyAlignment="1">
      <alignment vertical="center" wrapText="1"/>
    </xf>
    <xf numFmtId="0" fontId="35" fillId="5" borderId="71" xfId="0" applyFont="1" applyFill="1" applyBorder="1" applyAlignment="1">
      <alignment horizontal="center"/>
    </xf>
    <xf numFmtId="165" fontId="32" fillId="0" borderId="99" xfId="2" quotePrefix="1" applyNumberFormat="1" applyFont="1" applyFill="1" applyBorder="1" applyAlignment="1">
      <alignment horizontal="center" vertical="center"/>
    </xf>
    <xf numFmtId="165" fontId="32" fillId="0" borderId="86" xfId="2" applyNumberFormat="1" applyFont="1" applyFill="1" applyBorder="1" applyAlignment="1">
      <alignment horizontal="center" vertical="center"/>
    </xf>
    <xf numFmtId="10" fontId="32" fillId="0" borderId="86" xfId="2" quotePrefix="1" applyNumberFormat="1" applyFont="1" applyFill="1" applyBorder="1" applyAlignment="1">
      <alignment horizontal="center" vertical="center"/>
    </xf>
    <xf numFmtId="10" fontId="32" fillId="0" borderId="100" xfId="2" quotePrefix="1" applyNumberFormat="1" applyFont="1" applyFill="1" applyBorder="1" applyAlignment="1">
      <alignment horizontal="center" vertical="center"/>
    </xf>
    <xf numFmtId="3" fontId="35" fillId="5" borderId="101" xfId="0" applyNumberFormat="1" applyFont="1" applyFill="1" applyBorder="1"/>
    <xf numFmtId="4" fontId="32" fillId="0" borderId="65" xfId="0" quotePrefix="1" applyNumberFormat="1" applyFont="1" applyFill="1" applyBorder="1" applyAlignment="1">
      <alignment horizontal="center" vertical="center"/>
    </xf>
    <xf numFmtId="164" fontId="32" fillId="0" borderId="65" xfId="0" quotePrefix="1" applyNumberFormat="1" applyFont="1" applyFill="1" applyBorder="1" applyAlignment="1">
      <alignment horizontal="center" vertical="center"/>
    </xf>
    <xf numFmtId="164" fontId="32" fillId="0" borderId="66" xfId="0" quotePrefix="1" applyNumberFormat="1" applyFont="1" applyFill="1" applyBorder="1" applyAlignment="1">
      <alignment horizontal="center" vertical="center"/>
    </xf>
    <xf numFmtId="4" fontId="32" fillId="0" borderId="67" xfId="0" quotePrefix="1" applyNumberFormat="1" applyFont="1" applyFill="1" applyBorder="1" applyAlignment="1">
      <alignment horizontal="center" vertical="center"/>
    </xf>
    <xf numFmtId="164" fontId="32" fillId="0" borderId="67" xfId="0" quotePrefix="1" applyNumberFormat="1" applyFont="1" applyFill="1" applyBorder="1" applyAlignment="1">
      <alignment horizontal="center" vertical="center"/>
    </xf>
    <xf numFmtId="164" fontId="32" fillId="0" borderId="68" xfId="0" quotePrefix="1" applyNumberFormat="1" applyFont="1" applyFill="1" applyBorder="1" applyAlignment="1">
      <alignment horizontal="center" vertical="center"/>
    </xf>
    <xf numFmtId="4" fontId="32" fillId="0" borderId="69" xfId="0" quotePrefix="1" applyNumberFormat="1" applyFont="1" applyFill="1" applyBorder="1" applyAlignment="1">
      <alignment horizontal="center" vertical="center"/>
    </xf>
    <xf numFmtId="164" fontId="32" fillId="0" borderId="69" xfId="0" quotePrefix="1" applyNumberFormat="1" applyFont="1" applyFill="1" applyBorder="1" applyAlignment="1">
      <alignment horizontal="center" vertical="center"/>
    </xf>
    <xf numFmtId="164" fontId="32" fillId="0" borderId="70" xfId="0" quotePrefix="1" applyNumberFormat="1" applyFont="1" applyFill="1" applyBorder="1" applyAlignment="1">
      <alignment horizontal="center" vertical="center"/>
    </xf>
    <xf numFmtId="4" fontId="42" fillId="0" borderId="65" xfId="0" applyNumberFormat="1" applyFont="1" applyFill="1" applyBorder="1" applyAlignment="1">
      <alignment horizontal="center" vertical="center"/>
    </xf>
    <xf numFmtId="10" fontId="32" fillId="0" borderId="65" xfId="2" applyNumberFormat="1" applyFont="1" applyFill="1" applyBorder="1" applyAlignment="1">
      <alignment horizontal="center" vertical="center"/>
    </xf>
    <xf numFmtId="10" fontId="32" fillId="0" borderId="66" xfId="2" applyNumberFormat="1" applyFont="1" applyFill="1" applyBorder="1" applyAlignment="1">
      <alignment horizontal="center" vertical="center"/>
    </xf>
    <xf numFmtId="0" fontId="47" fillId="0" borderId="69" xfId="0" applyFont="1" applyFill="1" applyBorder="1" applyAlignment="1">
      <alignment horizontal="left" vertical="center" wrapText="1"/>
    </xf>
    <xf numFmtId="4" fontId="42" fillId="0" borderId="69" xfId="0" applyNumberFormat="1" applyFont="1" applyFill="1" applyBorder="1" applyAlignment="1">
      <alignment horizontal="center" vertical="center"/>
    </xf>
    <xf numFmtId="9" fontId="32" fillId="0" borderId="69" xfId="2" applyFont="1" applyFill="1" applyBorder="1" applyAlignment="1">
      <alignment horizontal="center" vertical="center"/>
    </xf>
    <xf numFmtId="9" fontId="32" fillId="0" borderId="70" xfId="2" applyFont="1" applyFill="1" applyBorder="1" applyAlignment="1">
      <alignment horizontal="center" vertical="center"/>
    </xf>
    <xf numFmtId="0" fontId="47" fillId="0" borderId="65" xfId="0" applyFont="1" applyFill="1" applyBorder="1" applyAlignment="1">
      <alignment horizontal="left" vertical="center" wrapText="1"/>
    </xf>
    <xf numFmtId="4" fontId="42" fillId="0" borderId="65" xfId="0" applyNumberFormat="1" applyFont="1" applyFill="1" applyBorder="1" applyAlignment="1">
      <alignment horizontal="center" vertical="center" wrapText="1"/>
    </xf>
    <xf numFmtId="164" fontId="42" fillId="0" borderId="65" xfId="0" applyNumberFormat="1" applyFont="1" applyFill="1" applyBorder="1" applyAlignment="1">
      <alignment horizontal="center" vertical="center" wrapText="1"/>
    </xf>
    <xf numFmtId="164" fontId="32" fillId="0" borderId="66" xfId="0" applyNumberFormat="1" applyFont="1" applyFill="1" applyBorder="1" applyAlignment="1">
      <alignment horizontal="center" vertical="center"/>
    </xf>
    <xf numFmtId="0" fontId="32" fillId="0" borderId="67" xfId="0" applyFont="1" applyFill="1" applyBorder="1" applyAlignment="1">
      <alignment wrapText="1"/>
    </xf>
    <xf numFmtId="0" fontId="44" fillId="0" borderId="67" xfId="0" applyFont="1" applyFill="1" applyBorder="1" applyAlignment="1">
      <alignment horizontal="left" vertical="center" wrapText="1"/>
    </xf>
    <xf numFmtId="4" fontId="42" fillId="0" borderId="67" xfId="0" applyNumberFormat="1" applyFont="1" applyFill="1" applyBorder="1" applyAlignment="1">
      <alignment horizontal="center" vertical="center" wrapText="1"/>
    </xf>
    <xf numFmtId="164" fontId="42" fillId="0" borderId="67" xfId="0" applyNumberFormat="1" applyFont="1" applyFill="1" applyBorder="1" applyAlignment="1">
      <alignment horizontal="center" vertical="center" wrapText="1"/>
    </xf>
    <xf numFmtId="164" fontId="32" fillId="0" borderId="68" xfId="0" applyNumberFormat="1" applyFont="1" applyFill="1" applyBorder="1" applyAlignment="1">
      <alignment horizontal="center" vertical="center"/>
    </xf>
    <xf numFmtId="0" fontId="32" fillId="0" borderId="69" xfId="0" applyFont="1" applyFill="1" applyBorder="1" applyAlignment="1">
      <alignment horizontal="left" vertical="center" wrapText="1"/>
    </xf>
    <xf numFmtId="165" fontId="32" fillId="0" borderId="69" xfId="2" applyNumberFormat="1" applyFont="1" applyFill="1" applyBorder="1" applyAlignment="1">
      <alignment horizontal="center" vertical="center"/>
    </xf>
    <xf numFmtId="165" fontId="32" fillId="0" borderId="70" xfId="2" applyNumberFormat="1" applyFont="1" applyFill="1" applyBorder="1" applyAlignment="1">
      <alignment horizontal="center" vertical="center"/>
    </xf>
    <xf numFmtId="0" fontId="49" fillId="0" borderId="0" xfId="0" applyFont="1"/>
    <xf numFmtId="0" fontId="50" fillId="0" borderId="0" xfId="0" applyFont="1"/>
    <xf numFmtId="0" fontId="51" fillId="0" borderId="0" xfId="0" applyFont="1"/>
    <xf numFmtId="0" fontId="51" fillId="0" borderId="0" xfId="0" applyFont="1" applyAlignment="1">
      <alignment vertical="center"/>
    </xf>
    <xf numFmtId="0" fontId="52" fillId="0" borderId="0" xfId="0" applyFont="1" applyAlignment="1">
      <alignment horizontal="right" vertical="center"/>
    </xf>
    <xf numFmtId="3" fontId="51" fillId="5" borderId="64" xfId="0" applyNumberFormat="1" applyFont="1" applyFill="1" applyBorder="1" applyAlignment="1">
      <alignment horizontal="right"/>
    </xf>
    <xf numFmtId="3" fontId="53" fillId="0" borderId="66" xfId="0" applyNumberFormat="1" applyFont="1" applyFill="1" applyBorder="1" applyAlignment="1">
      <alignment horizontal="right"/>
    </xf>
    <xf numFmtId="3" fontId="53" fillId="0" borderId="68" xfId="0" quotePrefix="1" applyNumberFormat="1" applyFont="1" applyFill="1" applyBorder="1"/>
    <xf numFmtId="3" fontId="50" fillId="0" borderId="68" xfId="0" quotePrefix="1" applyNumberFormat="1" applyFont="1" applyFill="1" applyBorder="1"/>
    <xf numFmtId="3" fontId="53" fillId="0" borderId="68" xfId="0" quotePrefix="1" applyNumberFormat="1" applyFont="1" applyFill="1" applyBorder="1" applyAlignment="1">
      <alignment vertical="top"/>
    </xf>
    <xf numFmtId="3" fontId="53" fillId="0" borderId="8" xfId="0" quotePrefix="1" applyNumberFormat="1" applyFont="1" applyFill="1" applyBorder="1"/>
    <xf numFmtId="3" fontId="54" fillId="0" borderId="0" xfId="0" applyNumberFormat="1" applyFont="1" applyFill="1"/>
    <xf numFmtId="0" fontId="20" fillId="0" borderId="0" xfId="0" applyFont="1" applyFill="1"/>
    <xf numFmtId="164" fontId="55" fillId="0" borderId="0" xfId="0" applyNumberFormat="1" applyFont="1" applyFill="1"/>
    <xf numFmtId="164" fontId="56" fillId="0" borderId="0" xfId="0" applyNumberFormat="1" applyFont="1" applyFill="1"/>
    <xf numFmtId="164" fontId="57" fillId="0" borderId="0" xfId="0" applyNumberFormat="1" applyFont="1" applyFill="1"/>
    <xf numFmtId="165" fontId="20" fillId="0" borderId="0" xfId="2" applyNumberFormat="1" applyFont="1" applyFill="1"/>
    <xf numFmtId="3" fontId="20" fillId="0" borderId="0" xfId="0" applyNumberFormat="1" applyFont="1" applyFill="1"/>
    <xf numFmtId="3" fontId="58" fillId="0" borderId="0" xfId="0" applyNumberFormat="1" applyFont="1" applyFill="1"/>
    <xf numFmtId="1" fontId="58" fillId="0" borderId="0" xfId="0" applyNumberFormat="1" applyFont="1" applyFill="1"/>
    <xf numFmtId="0" fontId="20" fillId="0" borderId="0" xfId="0" applyFont="1" applyFill="1" applyBorder="1"/>
    <xf numFmtId="164" fontId="20" fillId="0" borderId="0" xfId="0" applyNumberFormat="1" applyFont="1" applyFill="1"/>
    <xf numFmtId="164" fontId="20" fillId="0" borderId="0" xfId="0" applyNumberFormat="1" applyFont="1" applyFill="1" applyBorder="1"/>
    <xf numFmtId="0" fontId="20" fillId="0" borderId="0" xfId="0" applyFont="1"/>
    <xf numFmtId="0" fontId="40" fillId="0" borderId="81" xfId="0" applyFont="1" applyFill="1" applyBorder="1"/>
    <xf numFmtId="0" fontId="5" fillId="0" borderId="0" xfId="0" applyFont="1" applyFill="1" applyBorder="1" applyAlignment="1">
      <alignment horizontal="center" wrapText="1"/>
    </xf>
    <xf numFmtId="0" fontId="6" fillId="0" borderId="102" xfId="0" applyFont="1" applyFill="1" applyBorder="1" applyAlignment="1">
      <alignment horizontal="center" wrapText="1"/>
    </xf>
    <xf numFmtId="3" fontId="3" fillId="0" borderId="24" xfId="0" applyNumberFormat="1" applyFont="1" applyFill="1" applyBorder="1"/>
    <xf numFmtId="3" fontId="2" fillId="0" borderId="103" xfId="0" quotePrefix="1" applyNumberFormat="1" applyFont="1" applyFill="1" applyBorder="1"/>
    <xf numFmtId="3" fontId="2" fillId="0" borderId="20" xfId="0" applyNumberFormat="1" applyFont="1" applyFill="1" applyBorder="1"/>
    <xf numFmtId="3" fontId="2" fillId="0" borderId="104" xfId="0" applyNumberFormat="1" applyFont="1" applyFill="1" applyBorder="1"/>
    <xf numFmtId="3" fontId="3" fillId="0" borderId="104" xfId="0" applyNumberFormat="1" applyFont="1" applyFill="1" applyBorder="1"/>
    <xf numFmtId="3" fontId="2" fillId="3" borderId="103" xfId="0" quotePrefix="1" applyNumberFormat="1" applyFont="1" applyFill="1" applyBorder="1"/>
    <xf numFmtId="3" fontId="2" fillId="3" borderId="20" xfId="0" quotePrefix="1" applyNumberFormat="1" applyFont="1" applyFill="1" applyBorder="1"/>
    <xf numFmtId="3" fontId="2" fillId="3" borderId="33" xfId="0" applyNumberFormat="1" applyFont="1" applyFill="1" applyBorder="1"/>
    <xf numFmtId="0" fontId="35" fillId="6" borderId="36" xfId="0" applyFont="1" applyFill="1" applyBorder="1" applyAlignment="1">
      <alignment horizontal="center" vertical="center" wrapText="1"/>
    </xf>
    <xf numFmtId="0" fontId="35" fillId="6" borderId="106" xfId="0" applyFont="1" applyFill="1" applyBorder="1" applyAlignment="1">
      <alignment horizontal="center" wrapText="1"/>
    </xf>
    <xf numFmtId="0" fontId="37" fillId="6" borderId="107" xfId="0" applyFont="1" applyFill="1" applyBorder="1" applyAlignment="1">
      <alignment horizontal="center" wrapText="1"/>
    </xf>
    <xf numFmtId="0" fontId="33" fillId="0" borderId="108" xfId="0" applyFont="1" applyFill="1" applyBorder="1" applyAlignment="1">
      <alignment horizontal="center" vertical="center"/>
    </xf>
    <xf numFmtId="3" fontId="35" fillId="5" borderId="105" xfId="0" applyNumberFormat="1" applyFont="1" applyFill="1" applyBorder="1"/>
    <xf numFmtId="3" fontId="36" fillId="0" borderId="109" xfId="0" quotePrefix="1" applyNumberFormat="1" applyFont="1" applyFill="1" applyBorder="1"/>
    <xf numFmtId="3" fontId="36" fillId="0" borderId="110" xfId="0" applyNumberFormat="1" applyFont="1" applyFill="1" applyBorder="1"/>
    <xf numFmtId="3" fontId="36" fillId="0" borderId="110" xfId="0" quotePrefix="1" applyNumberFormat="1" applyFont="1" applyFill="1" applyBorder="1"/>
    <xf numFmtId="0" fontId="35" fillId="6" borderId="112" xfId="0" applyFont="1" applyFill="1" applyBorder="1" applyAlignment="1">
      <alignment horizontal="center" wrapText="1"/>
    </xf>
    <xf numFmtId="0" fontId="35" fillId="6" borderId="113" xfId="0" applyFont="1" applyFill="1" applyBorder="1" applyAlignment="1">
      <alignment horizontal="center" wrapText="1"/>
    </xf>
    <xf numFmtId="0" fontId="35" fillId="6" borderId="114" xfId="0" applyFont="1" applyFill="1" applyBorder="1" applyAlignment="1">
      <alignment horizontal="center" wrapText="1"/>
    </xf>
    <xf numFmtId="0" fontId="37" fillId="6" borderId="115" xfId="0" applyFont="1" applyFill="1" applyBorder="1" applyAlignment="1">
      <alignment horizontal="center" wrapText="1"/>
    </xf>
    <xf numFmtId="0" fontId="37" fillId="6" borderId="116" xfId="0" applyFont="1" applyFill="1" applyBorder="1" applyAlignment="1">
      <alignment horizontal="center" wrapText="1"/>
    </xf>
    <xf numFmtId="0" fontId="37" fillId="6" borderId="117" xfId="0" applyFont="1" applyFill="1" applyBorder="1" applyAlignment="1">
      <alignment horizontal="center" wrapText="1"/>
    </xf>
    <xf numFmtId="0" fontId="33" fillId="0" borderId="118" xfId="0" applyFont="1" applyFill="1" applyBorder="1" applyAlignment="1">
      <alignment horizontal="center" vertical="center"/>
    </xf>
    <xf numFmtId="0" fontId="33" fillId="0" borderId="119" xfId="0" applyFont="1" applyFill="1" applyBorder="1" applyAlignment="1">
      <alignment horizontal="center" vertical="center"/>
    </xf>
    <xf numFmtId="0" fontId="33" fillId="0" borderId="120" xfId="0" applyFont="1" applyFill="1" applyBorder="1" applyAlignment="1">
      <alignment horizontal="center" vertical="center"/>
    </xf>
    <xf numFmtId="3" fontId="35" fillId="5" borderId="121" xfId="0" applyNumberFormat="1" applyFont="1" applyFill="1" applyBorder="1"/>
    <xf numFmtId="3" fontId="35" fillId="5" borderId="122" xfId="0" applyNumberFormat="1" applyFont="1" applyFill="1" applyBorder="1"/>
    <xf numFmtId="3" fontId="35" fillId="5" borderId="123" xfId="0" applyNumberFormat="1" applyFont="1" applyFill="1" applyBorder="1"/>
    <xf numFmtId="3" fontId="36" fillId="0" borderId="124" xfId="0" quotePrefix="1" applyNumberFormat="1" applyFont="1" applyFill="1" applyBorder="1"/>
    <xf numFmtId="3" fontId="36" fillId="0" borderId="125" xfId="0" quotePrefix="1" applyNumberFormat="1" applyFont="1" applyFill="1" applyBorder="1"/>
    <xf numFmtId="3" fontId="36" fillId="0" borderId="126" xfId="0" quotePrefix="1" applyNumberFormat="1" applyFont="1" applyFill="1" applyBorder="1"/>
    <xf numFmtId="3" fontId="36" fillId="0" borderId="127" xfId="0" applyNumberFormat="1" applyFont="1" applyFill="1" applyBorder="1"/>
    <xf numFmtId="3" fontId="36" fillId="0" borderId="128" xfId="0" applyNumberFormat="1" applyFont="1" applyFill="1" applyBorder="1"/>
    <xf numFmtId="3" fontId="36" fillId="0" borderId="129" xfId="0" quotePrefix="1" applyNumberFormat="1" applyFont="1" applyFill="1" applyBorder="1"/>
    <xf numFmtId="3" fontId="36" fillId="0" borderId="132" xfId="0" quotePrefix="1" applyNumberFormat="1" applyFont="1" applyFill="1" applyBorder="1"/>
    <xf numFmtId="3" fontId="36" fillId="0" borderId="127" xfId="0" quotePrefix="1" applyNumberFormat="1" applyFont="1" applyFill="1" applyBorder="1"/>
    <xf numFmtId="3" fontId="36" fillId="0" borderId="128" xfId="0" quotePrefix="1" applyNumberFormat="1" applyFont="1" applyFill="1" applyBorder="1"/>
    <xf numFmtId="0" fontId="37" fillId="6" borderId="133" xfId="0" applyFont="1" applyFill="1" applyBorder="1" applyAlignment="1">
      <alignment horizontal="center" wrapText="1"/>
    </xf>
    <xf numFmtId="3" fontId="51" fillId="5" borderId="105" xfId="0" applyNumberFormat="1" applyFont="1" applyFill="1" applyBorder="1"/>
    <xf numFmtId="3" fontId="53" fillId="0" borderId="109" xfId="0" applyNumberFormat="1" applyFont="1" applyFill="1" applyBorder="1"/>
    <xf numFmtId="3" fontId="53" fillId="0" borderId="110" xfId="0" applyNumberFormat="1" applyFont="1" applyFill="1" applyBorder="1"/>
    <xf numFmtId="3" fontId="53" fillId="0" borderId="110" xfId="0" quotePrefix="1" applyNumberFormat="1" applyFont="1" applyFill="1" applyBorder="1"/>
    <xf numFmtId="3" fontId="53" fillId="0" borderId="110" xfId="0" quotePrefix="1" applyNumberFormat="1" applyFont="1" applyFill="1" applyBorder="1" applyAlignment="1">
      <alignment vertical="top"/>
    </xf>
    <xf numFmtId="3" fontId="53" fillId="0" borderId="111" xfId="0" quotePrefix="1" applyNumberFormat="1" applyFont="1" applyFill="1" applyBorder="1"/>
    <xf numFmtId="3" fontId="51" fillId="5" borderId="121" xfId="0" applyNumberFormat="1" applyFont="1" applyFill="1" applyBorder="1"/>
    <xf numFmtId="3" fontId="51" fillId="5" borderId="122" xfId="0" applyNumberFormat="1" applyFont="1" applyFill="1" applyBorder="1"/>
    <xf numFmtId="3" fontId="51" fillId="5" borderId="123" xfId="0" applyNumberFormat="1" applyFont="1" applyFill="1" applyBorder="1"/>
    <xf numFmtId="3" fontId="53" fillId="0" borderId="124" xfId="0" applyNumberFormat="1" applyFont="1" applyFill="1" applyBorder="1"/>
    <xf numFmtId="3" fontId="53" fillId="0" borderId="125" xfId="0" applyNumberFormat="1" applyFont="1" applyFill="1" applyBorder="1"/>
    <xf numFmtId="3" fontId="53" fillId="0" borderId="126" xfId="0" applyNumberFormat="1" applyFont="1" applyFill="1" applyBorder="1"/>
    <xf numFmtId="3" fontId="53" fillId="0" borderId="127" xfId="0" applyNumberFormat="1" applyFont="1" applyFill="1" applyBorder="1"/>
    <xf numFmtId="3" fontId="53" fillId="0" borderId="128" xfId="0" applyNumberFormat="1" applyFont="1" applyFill="1" applyBorder="1"/>
    <xf numFmtId="3" fontId="53" fillId="0" borderId="129" xfId="0" applyNumberFormat="1" applyFont="1" applyFill="1" applyBorder="1"/>
    <xf numFmtId="3" fontId="53" fillId="0" borderId="127" xfId="0" quotePrefix="1" applyNumberFormat="1" applyFont="1" applyFill="1" applyBorder="1"/>
    <xf numFmtId="3" fontId="53" fillId="0" borderId="128" xfId="0" quotePrefix="1" applyNumberFormat="1" applyFont="1" applyFill="1" applyBorder="1"/>
    <xf numFmtId="3" fontId="53" fillId="0" borderId="129" xfId="0" quotePrefix="1" applyNumberFormat="1" applyFont="1" applyFill="1" applyBorder="1"/>
    <xf numFmtId="3" fontId="53" fillId="0" borderId="127" xfId="0" quotePrefix="1" applyNumberFormat="1" applyFont="1" applyFill="1" applyBorder="1" applyAlignment="1">
      <alignment vertical="top"/>
    </xf>
    <xf numFmtId="3" fontId="53" fillId="0" borderId="128" xfId="0" quotePrefix="1" applyNumberFormat="1" applyFont="1" applyFill="1" applyBorder="1" applyAlignment="1">
      <alignment vertical="top"/>
    </xf>
    <xf numFmtId="3" fontId="53" fillId="0" borderId="129" xfId="0" quotePrefix="1" applyNumberFormat="1" applyFont="1" applyFill="1" applyBorder="1" applyAlignment="1">
      <alignment vertical="top"/>
    </xf>
    <xf numFmtId="3" fontId="53" fillId="0" borderId="130" xfId="0" quotePrefix="1" applyNumberFormat="1" applyFont="1" applyFill="1" applyBorder="1"/>
    <xf numFmtId="3" fontId="53" fillId="0" borderId="116" xfId="0" quotePrefix="1" applyNumberFormat="1" applyFont="1" applyFill="1" applyBorder="1"/>
    <xf numFmtId="3" fontId="53" fillId="0" borderId="117" xfId="0" quotePrefix="1" applyNumberFormat="1" applyFont="1" applyFill="1" applyBorder="1"/>
    <xf numFmtId="3" fontId="53" fillId="0" borderId="111" xfId="0" applyNumberFormat="1" applyFont="1" applyFill="1" applyBorder="1"/>
    <xf numFmtId="3" fontId="53" fillId="0" borderId="130" xfId="0" applyNumberFormat="1" applyFont="1" applyFill="1" applyBorder="1"/>
    <xf numFmtId="3" fontId="53" fillId="0" borderId="131" xfId="0" applyNumberFormat="1" applyFont="1" applyFill="1" applyBorder="1"/>
    <xf numFmtId="3" fontId="53" fillId="0" borderId="132" xfId="0" applyNumberFormat="1" applyFont="1" applyFill="1" applyBorder="1"/>
    <xf numFmtId="3" fontId="53" fillId="0" borderId="70" xfId="0" quotePrefix="1" applyNumberFormat="1" applyFont="1" applyFill="1" applyBorder="1"/>
    <xf numFmtId="0" fontId="24" fillId="0" borderId="0" xfId="0" applyFont="1" applyBorder="1" applyAlignment="1">
      <alignment horizontal="right" vertical="center" wrapText="1"/>
    </xf>
    <xf numFmtId="3" fontId="19" fillId="0" borderId="0" xfId="0" applyNumberFormat="1" applyFont="1" applyBorder="1" applyAlignment="1">
      <alignment horizontal="right" vertical="center" wrapText="1"/>
    </xf>
    <xf numFmtId="3" fontId="36" fillId="0" borderId="109" xfId="2" quotePrefix="1" applyNumberFormat="1" applyFont="1" applyFill="1" applyBorder="1"/>
    <xf numFmtId="3" fontId="36" fillId="0" borderId="110" xfId="2" quotePrefix="1" applyNumberFormat="1" applyFont="1" applyFill="1" applyBorder="1"/>
    <xf numFmtId="3" fontId="36" fillId="0" borderId="110" xfId="2" applyNumberFormat="1" applyFont="1" applyFill="1" applyBorder="1"/>
    <xf numFmtId="3" fontId="42" fillId="7" borderId="110" xfId="2" quotePrefix="1" applyNumberFormat="1" applyFont="1" applyFill="1" applyBorder="1"/>
    <xf numFmtId="3" fontId="36" fillId="0" borderId="111" xfId="2" quotePrefix="1" applyNumberFormat="1" applyFont="1" applyFill="1" applyBorder="1"/>
    <xf numFmtId="3" fontId="36" fillId="0" borderId="124" xfId="2" quotePrefix="1" applyNumberFormat="1" applyFont="1" applyFill="1" applyBorder="1"/>
    <xf numFmtId="3" fontId="36" fillId="0" borderId="125" xfId="2" quotePrefix="1" applyNumberFormat="1" applyFont="1" applyFill="1" applyBorder="1"/>
    <xf numFmtId="3" fontId="36" fillId="0" borderId="126" xfId="2" quotePrefix="1" applyNumberFormat="1" applyFont="1" applyFill="1" applyBorder="1"/>
    <xf numFmtId="3" fontId="36" fillId="0" borderId="127" xfId="2" quotePrefix="1" applyNumberFormat="1" applyFont="1" applyFill="1" applyBorder="1"/>
    <xf numFmtId="3" fontId="36" fillId="0" borderId="128" xfId="2" quotePrefix="1" applyNumberFormat="1" applyFont="1" applyFill="1" applyBorder="1"/>
    <xf numFmtId="3" fontId="36" fillId="0" borderId="129" xfId="2" quotePrefix="1" applyNumberFormat="1" applyFont="1" applyFill="1" applyBorder="1"/>
    <xf numFmtId="3" fontId="36" fillId="0" borderId="127" xfId="2" applyNumberFormat="1" applyFont="1" applyFill="1" applyBorder="1"/>
    <xf numFmtId="3" fontId="36" fillId="0" borderId="128" xfId="2" applyNumberFormat="1" applyFont="1" applyFill="1" applyBorder="1"/>
    <xf numFmtId="3" fontId="36" fillId="0" borderId="129" xfId="2" applyNumberFormat="1" applyFont="1" applyFill="1" applyBorder="1"/>
    <xf numFmtId="3" fontId="36" fillId="0" borderId="130" xfId="2" applyNumberFormat="1" applyFont="1" applyFill="1" applyBorder="1"/>
    <xf numFmtId="3" fontId="36" fillId="0" borderId="131" xfId="2" applyNumberFormat="1" applyFont="1" applyFill="1" applyBorder="1"/>
    <xf numFmtId="3" fontId="36" fillId="0" borderId="132" xfId="2" applyNumberFormat="1" applyFont="1" applyFill="1" applyBorder="1"/>
    <xf numFmtId="3" fontId="42" fillId="7" borderId="127" xfId="2" quotePrefix="1" applyNumberFormat="1" applyFont="1" applyFill="1" applyBorder="1"/>
    <xf numFmtId="3" fontId="42" fillId="7" borderId="128" xfId="2" quotePrefix="1" applyNumberFormat="1" applyFont="1" applyFill="1" applyBorder="1"/>
    <xf numFmtId="3" fontId="42" fillId="7" borderId="129" xfId="2" quotePrefix="1" applyNumberFormat="1" applyFont="1" applyFill="1" applyBorder="1"/>
    <xf numFmtId="3" fontId="36" fillId="0" borderId="130" xfId="2" quotePrefix="1" applyNumberFormat="1" applyFont="1" applyFill="1" applyBorder="1"/>
    <xf numFmtId="3" fontId="36" fillId="0" borderId="131" xfId="2" quotePrefix="1" applyNumberFormat="1" applyFont="1" applyFill="1" applyBorder="1"/>
    <xf numFmtId="3" fontId="36" fillId="0" borderId="132" xfId="2" quotePrefix="1" applyNumberFormat="1" applyFont="1" applyFill="1" applyBorder="1"/>
    <xf numFmtId="0" fontId="35" fillId="6" borderId="134" xfId="0" applyFont="1" applyFill="1" applyBorder="1" applyAlignment="1">
      <alignment horizontal="center" wrapText="1"/>
    </xf>
    <xf numFmtId="0" fontId="33" fillId="0" borderId="135" xfId="0" applyFont="1" applyFill="1" applyBorder="1" applyAlignment="1">
      <alignment horizontal="center" vertical="center"/>
    </xf>
    <xf numFmtId="3" fontId="35" fillId="5" borderId="136" xfId="0" applyNumberFormat="1" applyFont="1" applyFill="1" applyBorder="1"/>
    <xf numFmtId="3" fontId="36" fillId="0" borderId="137" xfId="2" quotePrefix="1" applyNumberFormat="1" applyFont="1" applyFill="1" applyBorder="1"/>
    <xf numFmtId="3" fontId="36" fillId="0" borderId="138" xfId="2" quotePrefix="1" applyNumberFormat="1" applyFont="1" applyFill="1" applyBorder="1"/>
    <xf numFmtId="3" fontId="42" fillId="7" borderId="138" xfId="2" quotePrefix="1" applyNumberFormat="1" applyFont="1" applyFill="1" applyBorder="1"/>
    <xf numFmtId="3" fontId="36" fillId="0" borderId="138" xfId="2" applyNumberFormat="1" applyFont="1" applyFill="1" applyBorder="1"/>
    <xf numFmtId="3" fontId="36" fillId="0" borderId="139" xfId="2" applyNumberFormat="1" applyFont="1" applyFill="1" applyBorder="1"/>
    <xf numFmtId="3" fontId="33" fillId="0" borderId="137" xfId="2" quotePrefix="1" applyNumberFormat="1" applyFont="1" applyFill="1" applyBorder="1"/>
    <xf numFmtId="3" fontId="33" fillId="0" borderId="138" xfId="2" quotePrefix="1" applyNumberFormat="1" applyFont="1" applyFill="1" applyBorder="1"/>
    <xf numFmtId="3" fontId="33" fillId="0" borderId="138" xfId="2" applyNumberFormat="1" applyFont="1" applyFill="1" applyBorder="1"/>
    <xf numFmtId="3" fontId="35" fillId="5" borderId="143" xfId="0" applyNumberFormat="1" applyFont="1" applyFill="1" applyBorder="1"/>
    <xf numFmtId="3" fontId="35" fillId="5" borderId="123" xfId="0" applyNumberFormat="1" applyFont="1" applyFill="1" applyBorder="1" applyAlignment="1">
      <alignment horizontal="right"/>
    </xf>
    <xf numFmtId="3" fontId="33" fillId="0" borderId="124" xfId="2" quotePrefix="1" applyNumberFormat="1" applyFont="1" applyFill="1" applyBorder="1"/>
    <xf numFmtId="3" fontId="33" fillId="0" borderId="125" xfId="2" quotePrefix="1" applyNumberFormat="1" applyFont="1" applyFill="1" applyBorder="1"/>
    <xf numFmtId="3" fontId="33" fillId="0" borderId="126" xfId="2" applyNumberFormat="1" applyFont="1" applyFill="1" applyBorder="1" applyAlignment="1">
      <alignment horizontal="right"/>
    </xf>
    <xf numFmtId="3" fontId="33" fillId="0" borderId="127" xfId="2" quotePrefix="1" applyNumberFormat="1" applyFont="1" applyFill="1" applyBorder="1"/>
    <xf numFmtId="3" fontId="33" fillId="0" borderId="128" xfId="2" quotePrefix="1" applyNumberFormat="1" applyFont="1" applyFill="1" applyBorder="1"/>
    <xf numFmtId="3" fontId="33" fillId="0" borderId="129" xfId="2" applyNumberFormat="1" applyFont="1" applyFill="1" applyBorder="1" applyAlignment="1">
      <alignment horizontal="right"/>
    </xf>
    <xf numFmtId="3" fontId="33" fillId="0" borderId="127" xfId="2" applyNumberFormat="1" applyFont="1" applyFill="1" applyBorder="1"/>
    <xf numFmtId="3" fontId="33" fillId="0" borderId="128" xfId="2" applyNumberFormat="1" applyFont="1" applyFill="1" applyBorder="1"/>
    <xf numFmtId="3" fontId="35" fillId="5" borderId="62" xfId="0" applyNumberFormat="1" applyFont="1" applyFill="1" applyBorder="1"/>
    <xf numFmtId="3" fontId="36" fillId="0" borderId="145" xfId="2" applyNumberFormat="1" applyFont="1" applyFill="1" applyBorder="1"/>
    <xf numFmtId="3" fontId="42" fillId="7" borderId="145" xfId="2" quotePrefix="1" applyNumberFormat="1" applyFont="1" applyFill="1" applyBorder="1"/>
    <xf numFmtId="3" fontId="42" fillId="7" borderId="146" xfId="2" quotePrefix="1" applyNumberFormat="1" applyFont="1" applyFill="1" applyBorder="1"/>
    <xf numFmtId="3" fontId="36" fillId="0" borderId="144" xfId="2" applyNumberFormat="1" applyFont="1" applyFill="1" applyBorder="1"/>
    <xf numFmtId="3" fontId="42" fillId="7" borderId="145" xfId="0" applyNumberFormat="1" applyFont="1" applyFill="1" applyBorder="1"/>
    <xf numFmtId="3" fontId="36" fillId="0" borderId="145" xfId="0" applyNumberFormat="1" applyFont="1" applyFill="1" applyBorder="1"/>
    <xf numFmtId="3" fontId="42" fillId="7" borderId="146" xfId="0" applyNumberFormat="1" applyFont="1" applyFill="1" applyBorder="1"/>
    <xf numFmtId="0" fontId="12" fillId="0" borderId="0" xfId="0" applyFont="1" applyFill="1" applyAlignment="1">
      <alignment vertical="top"/>
    </xf>
    <xf numFmtId="10" fontId="12" fillId="0" borderId="0" xfId="2" applyNumberFormat="1" applyFont="1" applyFill="1" applyAlignment="1">
      <alignment vertical="top"/>
    </xf>
    <xf numFmtId="0" fontId="1" fillId="0" borderId="0" xfId="0" applyFont="1" applyFill="1" applyAlignment="1">
      <alignment vertical="top"/>
    </xf>
    <xf numFmtId="0" fontId="0" fillId="0" borderId="0" xfId="0" applyFill="1" applyAlignment="1">
      <alignment vertical="top"/>
    </xf>
    <xf numFmtId="0" fontId="0" fillId="0" borderId="0" xfId="0" applyAlignment="1">
      <alignment vertical="top"/>
    </xf>
    <xf numFmtId="0" fontId="42" fillId="7" borderId="68" xfId="0" applyFont="1" applyFill="1" applyBorder="1" applyAlignment="1">
      <alignment horizontal="left" vertical="center" indent="6"/>
    </xf>
    <xf numFmtId="164" fontId="59" fillId="0" borderId="34" xfId="2" applyNumberFormat="1" applyFont="1" applyFill="1" applyBorder="1" applyAlignment="1">
      <alignment horizontal="left" vertical="center" wrapText="1"/>
    </xf>
    <xf numFmtId="0" fontId="35" fillId="0" borderId="87" xfId="0" applyFont="1" applyFill="1" applyBorder="1" applyAlignment="1">
      <alignment horizontal="center"/>
    </xf>
    <xf numFmtId="3" fontId="36" fillId="0" borderId="111" xfId="0" quotePrefix="1" applyNumberFormat="1" applyFont="1" applyFill="1" applyBorder="1"/>
    <xf numFmtId="3" fontId="36" fillId="0" borderId="130" xfId="0" quotePrefix="1" applyNumberFormat="1" applyFont="1" applyFill="1" applyBorder="1"/>
    <xf numFmtId="3" fontId="36" fillId="0" borderId="131" xfId="0" quotePrefix="1" applyNumberFormat="1" applyFont="1" applyFill="1" applyBorder="1"/>
    <xf numFmtId="3" fontId="53" fillId="7" borderId="110" xfId="0" applyNumberFormat="1" applyFont="1" applyFill="1" applyBorder="1"/>
    <xf numFmtId="3" fontId="53" fillId="7" borderId="127" xfId="0" applyNumberFormat="1" applyFont="1" applyFill="1" applyBorder="1"/>
    <xf numFmtId="3" fontId="53" fillId="7" borderId="128" xfId="0" applyNumberFormat="1" applyFont="1" applyFill="1" applyBorder="1"/>
    <xf numFmtId="3" fontId="53" fillId="7" borderId="129" xfId="0" applyNumberFormat="1" applyFont="1" applyFill="1" applyBorder="1"/>
    <xf numFmtId="3" fontId="53" fillId="7" borderId="68" xfId="0" quotePrefix="1" applyNumberFormat="1" applyFont="1" applyFill="1" applyBorder="1"/>
    <xf numFmtId="0" fontId="35" fillId="9" borderId="46" xfId="0" applyFont="1" applyFill="1" applyBorder="1" applyAlignment="1">
      <alignment horizontal="center" vertical="center"/>
    </xf>
    <xf numFmtId="0" fontId="35" fillId="4" borderId="61" xfId="0" applyFont="1" applyFill="1" applyBorder="1" applyAlignment="1">
      <alignment horizontal="center"/>
    </xf>
    <xf numFmtId="0" fontId="35" fillId="4" borderId="83" xfId="0" applyFont="1" applyFill="1" applyBorder="1" applyAlignment="1">
      <alignment horizontal="center" vertical="center"/>
    </xf>
    <xf numFmtId="3" fontId="33" fillId="7" borderId="84" xfId="2" applyNumberFormat="1" applyFont="1" applyFill="1" applyBorder="1"/>
    <xf numFmtId="3" fontId="33" fillId="7" borderId="87" xfId="2" applyNumberFormat="1" applyFont="1" applyFill="1" applyBorder="1"/>
    <xf numFmtId="0" fontId="35" fillId="9" borderId="61" xfId="0" applyFont="1" applyFill="1" applyBorder="1" applyAlignment="1">
      <alignment horizontal="center" vertical="center"/>
    </xf>
    <xf numFmtId="0" fontId="35" fillId="9" borderId="34" xfId="0" applyFont="1" applyFill="1" applyBorder="1" applyAlignment="1">
      <alignment horizontal="left" vertical="center" wrapText="1"/>
    </xf>
    <xf numFmtId="0" fontId="35" fillId="4" borderId="136" xfId="0" applyFont="1" applyFill="1" applyBorder="1"/>
    <xf numFmtId="164" fontId="36" fillId="4" borderId="137" xfId="2" applyNumberFormat="1" applyFont="1" applyFill="1" applyBorder="1" applyAlignment="1">
      <alignment wrapText="1"/>
    </xf>
    <xf numFmtId="164" fontId="33" fillId="7" borderId="138" xfId="2" applyNumberFormat="1" applyFont="1" applyFill="1" applyBorder="1" applyAlignment="1">
      <alignment wrapText="1"/>
    </xf>
    <xf numFmtId="0" fontId="35" fillId="9" borderId="63" xfId="0" applyFont="1" applyFill="1" applyBorder="1" applyAlignment="1">
      <alignment horizontal="left" vertical="center" wrapText="1"/>
    </xf>
    <xf numFmtId="3" fontId="36" fillId="4" borderId="147" xfId="2" applyNumberFormat="1" applyFont="1" applyFill="1" applyBorder="1"/>
    <xf numFmtId="3" fontId="36" fillId="4" borderId="81" xfId="2" applyNumberFormat="1" applyFont="1" applyFill="1" applyBorder="1"/>
    <xf numFmtId="3" fontId="33" fillId="7" borderId="148" xfId="2" applyNumberFormat="1" applyFont="1" applyFill="1" applyBorder="1"/>
    <xf numFmtId="3" fontId="33" fillId="7" borderId="82" xfId="2" applyNumberFormat="1" applyFont="1" applyFill="1" applyBorder="1"/>
    <xf numFmtId="3" fontId="33" fillId="7" borderId="149" xfId="2" applyNumberFormat="1" applyFont="1" applyFill="1" applyBorder="1"/>
    <xf numFmtId="0" fontId="35" fillId="0" borderId="4" xfId="0" applyFont="1" applyFill="1" applyBorder="1" applyAlignment="1">
      <alignment horizontal="center" vertical="center"/>
    </xf>
    <xf numFmtId="3" fontId="35" fillId="4" borderId="105" xfId="0" applyNumberFormat="1" applyFont="1" applyFill="1" applyBorder="1"/>
    <xf numFmtId="3" fontId="35" fillId="4" borderId="121" xfId="0" applyNumberFormat="1" applyFont="1" applyFill="1" applyBorder="1"/>
    <xf numFmtId="3" fontId="35" fillId="4" borderId="122" xfId="0" applyNumberFormat="1" applyFont="1" applyFill="1" applyBorder="1"/>
    <xf numFmtId="3" fontId="35" fillId="4" borderId="123" xfId="0" applyNumberFormat="1" applyFont="1" applyFill="1" applyBorder="1"/>
    <xf numFmtId="3" fontId="35" fillId="4" borderId="64" xfId="0" applyNumberFormat="1" applyFont="1" applyFill="1" applyBorder="1" applyAlignment="1">
      <alignment horizontal="right"/>
    </xf>
    <xf numFmtId="164" fontId="2" fillId="0" borderId="85" xfId="2" applyNumberFormat="1" applyFont="1" applyFill="1" applyBorder="1" applyAlignment="1">
      <alignment vertical="top"/>
    </xf>
    <xf numFmtId="3" fontId="33" fillId="7" borderId="150" xfId="2" applyNumberFormat="1" applyFont="1" applyFill="1" applyBorder="1"/>
    <xf numFmtId="0" fontId="35" fillId="5" borderId="4" xfId="0" applyFont="1" applyFill="1" applyBorder="1" applyAlignment="1">
      <alignment horizontal="center"/>
    </xf>
    <xf numFmtId="0" fontId="33" fillId="9" borderId="63" xfId="0" applyFont="1" applyFill="1" applyBorder="1" applyAlignment="1">
      <alignment horizontal="center" vertical="center"/>
    </xf>
    <xf numFmtId="0" fontId="33" fillId="9" borderId="64" xfId="0" applyFont="1" applyFill="1" applyBorder="1" applyAlignment="1">
      <alignment horizontal="center" vertical="center"/>
    </xf>
    <xf numFmtId="164" fontId="35" fillId="0" borderId="102" xfId="2" applyNumberFormat="1" applyFont="1" applyFill="1" applyBorder="1" applyAlignment="1">
      <alignment horizontal="left" vertical="top" wrapText="1"/>
    </xf>
    <xf numFmtId="164" fontId="2" fillId="0" borderId="61" xfId="2" applyNumberFormat="1" applyFont="1" applyFill="1" applyBorder="1"/>
    <xf numFmtId="164" fontId="2" fillId="0" borderId="63" xfId="2" applyNumberFormat="1" applyFont="1" applyFill="1" applyBorder="1"/>
    <xf numFmtId="0" fontId="0" fillId="0" borderId="64" xfId="0" applyFill="1" applyBorder="1"/>
    <xf numFmtId="3" fontId="36" fillId="4" borderId="83" xfId="2" applyNumberFormat="1" applyFont="1" applyFill="1" applyBorder="1"/>
    <xf numFmtId="164" fontId="0" fillId="0" borderId="8" xfId="0" applyNumberFormat="1" applyBorder="1"/>
    <xf numFmtId="3" fontId="36" fillId="0" borderId="151" xfId="2" applyNumberFormat="1" applyFont="1" applyFill="1" applyBorder="1"/>
    <xf numFmtId="3" fontId="33" fillId="7" borderId="152" xfId="2" applyNumberFormat="1" applyFont="1" applyFill="1" applyBorder="1"/>
    <xf numFmtId="3" fontId="33" fillId="7" borderId="153" xfId="2" applyNumberFormat="1" applyFont="1" applyFill="1" applyBorder="1"/>
    <xf numFmtId="3" fontId="35" fillId="4" borderId="143" xfId="0" applyNumberFormat="1" applyFont="1" applyFill="1" applyBorder="1"/>
    <xf numFmtId="3" fontId="36" fillId="0" borderId="133" xfId="2" applyNumberFormat="1" applyFont="1" applyFill="1" applyBorder="1"/>
    <xf numFmtId="3" fontId="36" fillId="4" borderId="151" xfId="2" applyNumberFormat="1" applyFont="1" applyFill="1" applyBorder="1"/>
    <xf numFmtId="3" fontId="36" fillId="0" borderId="83" xfId="2" applyNumberFormat="1" applyFont="1" applyFill="1" applyBorder="1"/>
    <xf numFmtId="3" fontId="36" fillId="0" borderId="147" xfId="2" applyNumberFormat="1" applyFont="1" applyFill="1" applyBorder="1"/>
    <xf numFmtId="3" fontId="36" fillId="0" borderId="81" xfId="2" applyNumberFormat="1" applyFont="1" applyFill="1" applyBorder="1"/>
    <xf numFmtId="3" fontId="35" fillId="4" borderId="61" xfId="0" applyNumberFormat="1" applyFont="1" applyFill="1" applyBorder="1"/>
    <xf numFmtId="3" fontId="35" fillId="4" borderId="63" xfId="0" applyNumberFormat="1" applyFont="1" applyFill="1" applyBorder="1"/>
    <xf numFmtId="3" fontId="35" fillId="4" borderId="64" xfId="0" applyNumberFormat="1" applyFont="1" applyFill="1" applyBorder="1"/>
    <xf numFmtId="3" fontId="36" fillId="0" borderId="4" xfId="2" applyNumberFormat="1" applyFont="1" applyFill="1" applyBorder="1"/>
    <xf numFmtId="3" fontId="36" fillId="0" borderId="32" xfId="2" applyNumberFormat="1" applyFont="1" applyFill="1" applyBorder="1"/>
    <xf numFmtId="0" fontId="42" fillId="7" borderId="154" xfId="0" applyFont="1" applyFill="1" applyBorder="1" applyAlignment="1">
      <alignment horizontal="center"/>
    </xf>
    <xf numFmtId="3" fontId="42" fillId="7" borderId="156" xfId="2" quotePrefix="1" applyNumberFormat="1" applyFont="1" applyFill="1" applyBorder="1"/>
    <xf numFmtId="3" fontId="42" fillId="7" borderId="157" xfId="2" quotePrefix="1" applyNumberFormat="1" applyFont="1" applyFill="1" applyBorder="1"/>
    <xf numFmtId="3" fontId="42" fillId="7" borderId="158" xfId="2" quotePrefix="1" applyNumberFormat="1" applyFont="1" applyFill="1" applyBorder="1"/>
    <xf numFmtId="3" fontId="42" fillId="7" borderId="159" xfId="2" quotePrefix="1" applyNumberFormat="1" applyFont="1" applyFill="1" applyBorder="1"/>
    <xf numFmtId="3" fontId="42" fillId="7" borderId="155" xfId="2" applyNumberFormat="1" applyFont="1" applyFill="1" applyBorder="1" applyAlignment="1">
      <alignment horizontal="right"/>
    </xf>
    <xf numFmtId="3" fontId="35" fillId="5" borderId="61" xfId="0" applyNumberFormat="1" applyFont="1" applyFill="1" applyBorder="1"/>
    <xf numFmtId="3" fontId="42" fillId="7" borderId="160" xfId="2" quotePrefix="1" applyNumberFormat="1" applyFont="1" applyFill="1" applyBorder="1"/>
    <xf numFmtId="0" fontId="36" fillId="0" borderId="161" xfId="0" applyFont="1" applyFill="1" applyBorder="1" applyAlignment="1">
      <alignment horizontal="center"/>
    </xf>
    <xf numFmtId="0" fontId="36" fillId="0" borderId="162" xfId="0" applyFont="1" applyFill="1" applyBorder="1"/>
    <xf numFmtId="0" fontId="36" fillId="0" borderId="154" xfId="0" applyFont="1" applyFill="1" applyBorder="1" applyAlignment="1">
      <alignment horizontal="center"/>
    </xf>
    <xf numFmtId="0" fontId="36" fillId="0" borderId="155" xfId="0" applyFont="1" applyFill="1" applyBorder="1"/>
    <xf numFmtId="3" fontId="36" fillId="0" borderId="160" xfId="2" applyNumberFormat="1" applyFont="1" applyFill="1" applyBorder="1"/>
    <xf numFmtId="3" fontId="36" fillId="0" borderId="157" xfId="2" applyNumberFormat="1" applyFont="1" applyFill="1" applyBorder="1"/>
    <xf numFmtId="3" fontId="36" fillId="0" borderId="158" xfId="2" applyNumberFormat="1" applyFont="1" applyFill="1" applyBorder="1"/>
    <xf numFmtId="3" fontId="36" fillId="0" borderId="159" xfId="2" applyNumberFormat="1" applyFont="1" applyFill="1" applyBorder="1"/>
    <xf numFmtId="3" fontId="36" fillId="0" borderId="155" xfId="2" applyNumberFormat="1" applyFont="1" applyFill="1" applyBorder="1" applyAlignment="1">
      <alignment horizontal="right"/>
    </xf>
    <xf numFmtId="0" fontId="35" fillId="5" borderId="8" xfId="0" applyFont="1" applyFill="1" applyBorder="1"/>
    <xf numFmtId="3" fontId="35" fillId="5" borderId="107" xfId="0" applyNumberFormat="1" applyFont="1" applyFill="1" applyBorder="1"/>
    <xf numFmtId="3" fontId="35" fillId="5" borderId="115" xfId="0" applyNumberFormat="1" applyFont="1" applyFill="1" applyBorder="1"/>
    <xf numFmtId="3" fontId="35" fillId="5" borderId="116" xfId="0" applyNumberFormat="1" applyFont="1" applyFill="1" applyBorder="1"/>
    <xf numFmtId="3" fontId="35" fillId="5" borderId="117" xfId="0" applyNumberFormat="1" applyFont="1" applyFill="1" applyBorder="1"/>
    <xf numFmtId="3" fontId="35" fillId="5" borderId="15" xfId="0" applyNumberFormat="1" applyFont="1" applyFill="1" applyBorder="1" applyAlignment="1">
      <alignment horizontal="right"/>
    </xf>
    <xf numFmtId="3" fontId="36" fillId="0" borderId="163" xfId="2" applyNumberFormat="1" applyFont="1" applyFill="1" applyBorder="1"/>
    <xf numFmtId="3" fontId="36" fillId="0" borderId="164" xfId="2" applyNumberFormat="1" applyFont="1" applyFill="1" applyBorder="1"/>
    <xf numFmtId="3" fontId="36" fillId="0" borderId="165" xfId="2" applyNumberFormat="1" applyFont="1" applyFill="1" applyBorder="1"/>
    <xf numFmtId="3" fontId="36" fillId="0" borderId="166" xfId="2" applyNumberFormat="1" applyFont="1" applyFill="1" applyBorder="1"/>
    <xf numFmtId="3" fontId="36" fillId="0" borderId="167" xfId="2" applyNumberFormat="1" applyFont="1" applyFill="1" applyBorder="1" applyAlignment="1">
      <alignment horizontal="right"/>
    </xf>
    <xf numFmtId="0" fontId="0" fillId="0" borderId="0" xfId="0" applyFont="1" applyBorder="1"/>
    <xf numFmtId="0" fontId="0" fillId="0" borderId="0" xfId="0" applyFont="1"/>
    <xf numFmtId="0" fontId="35" fillId="8" borderId="26" xfId="0" applyFont="1" applyFill="1" applyBorder="1" applyAlignment="1">
      <alignment horizontal="center" vertical="center"/>
    </xf>
    <xf numFmtId="0" fontId="35" fillId="8" borderId="10" xfId="0" applyFont="1" applyFill="1" applyBorder="1" applyAlignment="1">
      <alignment horizontal="center" vertical="center"/>
    </xf>
    <xf numFmtId="49" fontId="35" fillId="8" borderId="16" xfId="0" applyNumberFormat="1" applyFont="1" applyFill="1" applyBorder="1" applyAlignment="1">
      <alignment horizontal="center" vertical="center" wrapText="1"/>
    </xf>
    <xf numFmtId="49" fontId="35" fillId="8" borderId="17" xfId="0" applyNumberFormat="1" applyFont="1" applyFill="1" applyBorder="1" applyAlignment="1">
      <alignment horizontal="center" vertical="center" wrapText="1"/>
    </xf>
    <xf numFmtId="0" fontId="35" fillId="0" borderId="3" xfId="0" applyFont="1" applyFill="1" applyBorder="1" applyAlignment="1">
      <alignment horizontal="center"/>
    </xf>
    <xf numFmtId="3" fontId="36" fillId="0" borderId="106" xfId="0" applyNumberFormat="1" applyFont="1" applyFill="1" applyBorder="1"/>
    <xf numFmtId="3" fontId="36" fillId="0" borderId="168" xfId="0" applyNumberFormat="1" applyFont="1" applyFill="1" applyBorder="1"/>
    <xf numFmtId="3" fontId="36" fillId="0" borderId="169" xfId="0" applyNumberFormat="1" applyFont="1" applyFill="1" applyBorder="1"/>
    <xf numFmtId="3" fontId="36" fillId="0" borderId="170" xfId="0" quotePrefix="1" applyNumberFormat="1" applyFont="1" applyFill="1" applyBorder="1"/>
    <xf numFmtId="3" fontId="36" fillId="0" borderId="7" xfId="0" applyNumberFormat="1" applyFont="1" applyFill="1" applyBorder="1" applyAlignment="1">
      <alignment horizontal="right"/>
    </xf>
    <xf numFmtId="0" fontId="35" fillId="0" borderId="171" xfId="0" applyFont="1" applyFill="1" applyBorder="1" applyAlignment="1">
      <alignment horizontal="center"/>
    </xf>
    <xf numFmtId="0" fontId="36" fillId="0" borderId="172" xfId="0" applyFont="1" applyFill="1" applyBorder="1"/>
    <xf numFmtId="3" fontId="36" fillId="0" borderId="160" xfId="0" quotePrefix="1" applyNumberFormat="1" applyFont="1" applyFill="1" applyBorder="1"/>
    <xf numFmtId="3" fontId="36" fillId="0" borderId="157" xfId="0" quotePrefix="1" applyNumberFormat="1" applyFont="1" applyFill="1" applyBorder="1"/>
    <xf numFmtId="3" fontId="36" fillId="0" borderId="158" xfId="0" quotePrefix="1" applyNumberFormat="1" applyFont="1" applyFill="1" applyBorder="1"/>
    <xf numFmtId="3" fontId="36" fillId="0" borderId="159" xfId="0" quotePrefix="1" applyNumberFormat="1" applyFont="1" applyFill="1" applyBorder="1"/>
    <xf numFmtId="3" fontId="36" fillId="0" borderId="155" xfId="0" applyNumberFormat="1" applyFont="1" applyFill="1" applyBorder="1" applyAlignment="1">
      <alignment horizontal="right"/>
    </xf>
    <xf numFmtId="0" fontId="36" fillId="0" borderId="20" xfId="0" applyFont="1" applyFill="1" applyBorder="1" applyAlignment="1">
      <alignment horizontal="left" wrapText="1" indent="2"/>
    </xf>
    <xf numFmtId="0" fontId="36" fillId="0" borderId="15" xfId="0" applyFont="1" applyFill="1" applyBorder="1" applyAlignment="1">
      <alignment horizontal="left" wrapText="1" indent="2"/>
    </xf>
    <xf numFmtId="3" fontId="33" fillId="0" borderId="0" xfId="2" applyNumberFormat="1" applyFont="1" applyFill="1" applyBorder="1"/>
    <xf numFmtId="3" fontId="33" fillId="0" borderId="168" xfId="2" applyNumberFormat="1" applyFont="1" applyFill="1" applyBorder="1"/>
    <xf numFmtId="3" fontId="33" fillId="0" borderId="169" xfId="2" applyNumberFormat="1" applyFont="1" applyFill="1" applyBorder="1"/>
    <xf numFmtId="3" fontId="33" fillId="0" borderId="170" xfId="2" applyNumberFormat="1" applyFont="1" applyFill="1" applyBorder="1" applyAlignment="1">
      <alignment horizontal="right"/>
    </xf>
    <xf numFmtId="3" fontId="33" fillId="0" borderId="7" xfId="2" applyNumberFormat="1" applyFont="1" applyFill="1" applyBorder="1" applyAlignment="1">
      <alignment horizontal="right"/>
    </xf>
    <xf numFmtId="0" fontId="40" fillId="0" borderId="7" xfId="0" quotePrefix="1" applyFont="1" applyFill="1" applyBorder="1" applyAlignment="1">
      <alignment horizontal="left" wrapText="1" indent="3"/>
    </xf>
    <xf numFmtId="0" fontId="35" fillId="6" borderId="46" xfId="0" applyFont="1" applyFill="1" applyBorder="1" applyAlignment="1">
      <alignment horizontal="center" vertical="center"/>
    </xf>
    <xf numFmtId="0" fontId="35" fillId="6" borderId="3" xfId="0" applyFont="1" applyFill="1" applyBorder="1" applyAlignment="1">
      <alignment horizontal="center" vertical="center"/>
    </xf>
    <xf numFmtId="0" fontId="35" fillId="6" borderId="4" xfId="0" applyFont="1" applyFill="1" applyBorder="1" applyAlignment="1">
      <alignment horizontal="center" vertical="center"/>
    </xf>
    <xf numFmtId="0" fontId="35" fillId="6" borderId="31" xfId="0" applyFont="1" applyFill="1" applyBorder="1" applyAlignment="1">
      <alignment horizontal="center" vertical="center"/>
    </xf>
    <xf numFmtId="0" fontId="35" fillId="6" borderId="12" xfId="0" applyFont="1" applyFill="1" applyBorder="1" applyAlignment="1">
      <alignment horizontal="center" vertical="center"/>
    </xf>
    <xf numFmtId="0" fontId="35" fillId="6" borderId="15" xfId="0" applyFont="1" applyFill="1" applyBorder="1" applyAlignment="1">
      <alignment horizontal="center" vertical="center"/>
    </xf>
    <xf numFmtId="0" fontId="5" fillId="0" borderId="46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1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wrapText="1"/>
    </xf>
    <xf numFmtId="0" fontId="5" fillId="0" borderId="35" xfId="0" applyFont="1" applyFill="1" applyBorder="1" applyAlignment="1">
      <alignment horizontal="center" wrapText="1"/>
    </xf>
    <xf numFmtId="0" fontId="5" fillId="0" borderId="52" xfId="0" applyFont="1" applyFill="1" applyBorder="1" applyAlignment="1">
      <alignment horizontal="center" wrapText="1"/>
    </xf>
    <xf numFmtId="0" fontId="35" fillId="6" borderId="25" xfId="0" applyFont="1" applyFill="1" applyBorder="1" applyAlignment="1">
      <alignment horizontal="center" vertical="center" wrapText="1"/>
    </xf>
    <xf numFmtId="0" fontId="35" fillId="6" borderId="35" xfId="0" applyFont="1" applyFill="1" applyBorder="1" applyAlignment="1">
      <alignment horizontal="center" vertical="center" wrapText="1"/>
    </xf>
    <xf numFmtId="0" fontId="35" fillId="6" borderId="52" xfId="0" applyFont="1" applyFill="1" applyBorder="1" applyAlignment="1">
      <alignment horizontal="center" vertical="center" wrapText="1"/>
    </xf>
    <xf numFmtId="0" fontId="39" fillId="8" borderId="46" xfId="0" applyFont="1" applyFill="1" applyBorder="1" applyAlignment="1">
      <alignment horizontal="center" vertical="center"/>
    </xf>
    <xf numFmtId="0" fontId="39" fillId="8" borderId="3" xfId="0" applyFont="1" applyFill="1" applyBorder="1" applyAlignment="1">
      <alignment horizontal="center" vertical="center"/>
    </xf>
    <xf numFmtId="0" fontId="39" fillId="8" borderId="4" xfId="0" applyFont="1" applyFill="1" applyBorder="1" applyAlignment="1">
      <alignment horizontal="center" vertical="center"/>
    </xf>
    <xf numFmtId="0" fontId="39" fillId="8" borderId="31" xfId="0" applyFont="1" applyFill="1" applyBorder="1" applyAlignment="1">
      <alignment horizontal="center" vertical="center"/>
    </xf>
    <xf numFmtId="0" fontId="39" fillId="8" borderId="12" xfId="0" applyFont="1" applyFill="1" applyBorder="1" applyAlignment="1">
      <alignment horizontal="center" vertical="center"/>
    </xf>
    <xf numFmtId="0" fontId="39" fillId="8" borderId="15" xfId="0" applyFont="1" applyFill="1" applyBorder="1" applyAlignment="1">
      <alignment horizontal="center" vertical="center"/>
    </xf>
    <xf numFmtId="0" fontId="35" fillId="6" borderId="140" xfId="0" applyFont="1" applyFill="1" applyBorder="1" applyAlignment="1">
      <alignment horizontal="center" vertical="center" wrapText="1"/>
    </xf>
    <xf numFmtId="0" fontId="35" fillId="6" borderId="141" xfId="0" applyFont="1" applyFill="1" applyBorder="1" applyAlignment="1">
      <alignment horizontal="center" vertical="center" wrapText="1"/>
    </xf>
    <xf numFmtId="0" fontId="35" fillId="6" borderId="142" xfId="0" applyFont="1" applyFill="1" applyBorder="1" applyAlignment="1">
      <alignment horizontal="center" vertical="center" wrapText="1"/>
    </xf>
    <xf numFmtId="0" fontId="39" fillId="8" borderId="85" xfId="0" applyFont="1" applyFill="1" applyBorder="1" applyAlignment="1">
      <alignment horizontal="center" vertical="center"/>
    </xf>
    <xf numFmtId="0" fontId="39" fillId="8" borderId="7" xfId="0" applyFont="1" applyFill="1" applyBorder="1" applyAlignment="1">
      <alignment horizontal="center" vertical="center"/>
    </xf>
    <xf numFmtId="0" fontId="39" fillId="8" borderId="8" xfId="0" applyFont="1" applyFill="1" applyBorder="1" applyAlignment="1">
      <alignment horizontal="center" vertical="center"/>
    </xf>
    <xf numFmtId="0" fontId="16" fillId="0" borderId="53" xfId="0" applyFont="1" applyBorder="1" applyAlignment="1">
      <alignment horizontal="center" vertical="top" wrapText="1"/>
    </xf>
    <xf numFmtId="0" fontId="16" fillId="0" borderId="54" xfId="0" applyFont="1" applyBorder="1" applyAlignment="1">
      <alignment horizontal="center" vertical="top" wrapText="1"/>
    </xf>
    <xf numFmtId="0" fontId="16" fillId="0" borderId="29" xfId="0" applyFont="1" applyBorder="1" applyAlignment="1">
      <alignment horizontal="center" vertical="top" wrapText="1"/>
    </xf>
    <xf numFmtId="0" fontId="34" fillId="0" borderId="0" xfId="0" applyFont="1" applyFill="1" applyAlignment="1">
      <alignment horizontal="left" vertical="center" wrapText="1"/>
    </xf>
    <xf numFmtId="0" fontId="35" fillId="8" borderId="46" xfId="0" applyFont="1" applyFill="1" applyBorder="1" applyAlignment="1">
      <alignment horizontal="center" vertical="center"/>
    </xf>
    <xf numFmtId="0" fontId="35" fillId="8" borderId="18" xfId="0" applyFont="1" applyFill="1" applyBorder="1" applyAlignment="1">
      <alignment horizontal="center" vertical="center"/>
    </xf>
    <xf numFmtId="0" fontId="35" fillId="8" borderId="31" xfId="0" applyFont="1" applyFill="1" applyBorder="1" applyAlignment="1">
      <alignment horizontal="center" vertical="center"/>
    </xf>
    <xf numFmtId="0" fontId="35" fillId="8" borderId="23" xfId="0" applyFont="1" applyFill="1" applyBorder="1" applyAlignment="1">
      <alignment horizontal="center" vertical="center"/>
    </xf>
    <xf numFmtId="1" fontId="35" fillId="8" borderId="60" xfId="0" applyNumberFormat="1" applyFont="1" applyFill="1" applyBorder="1" applyAlignment="1">
      <alignment horizontal="center" vertical="center"/>
    </xf>
    <xf numFmtId="1" fontId="35" fillId="8" borderId="19" xfId="0" applyNumberFormat="1" applyFont="1" applyFill="1" applyBorder="1" applyAlignment="1">
      <alignment horizontal="center" vertical="center"/>
    </xf>
  </cellXfs>
  <cellStyles count="5">
    <cellStyle name="Dziesiętny" xfId="1" builtinId="3"/>
    <cellStyle name="Dziesiętny 2" xfId="3"/>
    <cellStyle name="Dziesiętny 3" xfId="4"/>
    <cellStyle name="Normalny" xfId="0" builtinId="0"/>
    <cellStyle name="Procentowy" xfId="2" builtinId="5"/>
  </cellStyles>
  <dxfs count="0"/>
  <tableStyles count="0" defaultTableStyle="TableStyleMedium2" defaultPivotStyle="PivotStyleLight16"/>
  <colors>
    <mruColors>
      <color rgb="FFFFFFCC"/>
      <color rgb="FFFFFFFF"/>
      <color rgb="FF00FFFF"/>
      <color rgb="FF66FFCC"/>
      <color rgb="FF000099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9"/>
  <sheetViews>
    <sheetView topLeftCell="A5" zoomScale="160" zoomScaleNormal="160" zoomScaleSheetLayoutView="86" workbookViewId="0">
      <selection activeCell="B41" sqref="B41"/>
    </sheetView>
  </sheetViews>
  <sheetFormatPr defaultRowHeight="12.75" x14ac:dyDescent="0.2"/>
  <cols>
    <col min="1" max="1" width="5.7109375" customWidth="1"/>
    <col min="2" max="2" width="50.42578125" customWidth="1"/>
    <col min="3" max="9" width="13.7109375" customWidth="1"/>
    <col min="10" max="10" width="9.85546875" bestFit="1" customWidth="1"/>
    <col min="11" max="11" width="13.7109375" customWidth="1"/>
    <col min="12" max="13" width="4.7109375" customWidth="1"/>
    <col min="14" max="14" width="26.7109375" customWidth="1"/>
    <col min="15" max="19" width="11.85546875" customWidth="1"/>
    <col min="20" max="22" width="4.7109375" customWidth="1"/>
  </cols>
  <sheetData>
    <row r="1" spans="1:19" s="11" customFormat="1" x14ac:dyDescent="0.2"/>
    <row r="2" spans="1:19" s="11" customFormat="1" x14ac:dyDescent="0.2">
      <c r="H2" s="12"/>
    </row>
    <row r="3" spans="1:19" s="11" customFormat="1" ht="15" x14ac:dyDescent="0.2">
      <c r="A3" s="198"/>
      <c r="B3" s="197" t="s">
        <v>236</v>
      </c>
      <c r="C3" s="197"/>
      <c r="D3" s="197"/>
      <c r="E3" s="197"/>
      <c r="F3" s="197"/>
      <c r="G3" s="197"/>
      <c r="H3" s="198"/>
    </row>
    <row r="4" spans="1:19" ht="15.75" thickBot="1" x14ac:dyDescent="0.3">
      <c r="A4" s="188"/>
      <c r="B4" s="188"/>
      <c r="C4" s="188"/>
      <c r="D4" s="188"/>
      <c r="E4" s="188"/>
      <c r="F4" s="188"/>
      <c r="G4" s="188"/>
      <c r="H4" s="188"/>
    </row>
    <row r="5" spans="1:19" ht="15.75" thickTop="1" x14ac:dyDescent="0.25">
      <c r="A5" s="678" t="s">
        <v>5</v>
      </c>
      <c r="B5" s="681" t="s">
        <v>0</v>
      </c>
      <c r="C5" s="447" t="s">
        <v>199</v>
      </c>
      <c r="D5" s="693" t="s">
        <v>233</v>
      </c>
      <c r="E5" s="694"/>
      <c r="F5" s="694"/>
      <c r="G5" s="695"/>
      <c r="H5" s="218" t="s">
        <v>22</v>
      </c>
      <c r="I5" s="15"/>
      <c r="J5" s="15"/>
      <c r="K5" s="15"/>
    </row>
    <row r="6" spans="1:19" ht="15" x14ac:dyDescent="0.25">
      <c r="A6" s="679"/>
      <c r="B6" s="682"/>
      <c r="C6" s="448" t="s">
        <v>231</v>
      </c>
      <c r="D6" s="455" t="s">
        <v>200</v>
      </c>
      <c r="E6" s="456" t="s">
        <v>201</v>
      </c>
      <c r="F6" s="456" t="s">
        <v>202</v>
      </c>
      <c r="G6" s="457" t="s">
        <v>203</v>
      </c>
      <c r="H6" s="210" t="s">
        <v>204</v>
      </c>
      <c r="I6" s="15"/>
      <c r="J6" s="15"/>
      <c r="K6" s="15"/>
      <c r="O6" s="100"/>
      <c r="P6" s="100"/>
      <c r="Q6" s="100"/>
      <c r="R6" s="100"/>
      <c r="S6" s="100"/>
    </row>
    <row r="7" spans="1:19" ht="15.75" thickBot="1" x14ac:dyDescent="0.3">
      <c r="A7" s="680"/>
      <c r="B7" s="683"/>
      <c r="C7" s="449" t="s">
        <v>6</v>
      </c>
      <c r="D7" s="458" t="s">
        <v>6</v>
      </c>
      <c r="E7" s="459" t="s">
        <v>6</v>
      </c>
      <c r="F7" s="459" t="s">
        <v>6</v>
      </c>
      <c r="G7" s="460" t="s">
        <v>6</v>
      </c>
      <c r="H7" s="213" t="s">
        <v>1</v>
      </c>
      <c r="I7" s="15"/>
      <c r="J7" s="15"/>
      <c r="K7" s="15"/>
      <c r="L7" s="15"/>
      <c r="M7" s="15"/>
      <c r="N7" s="15"/>
      <c r="O7" s="76"/>
      <c r="P7" s="30"/>
      <c r="Q7" s="30"/>
      <c r="R7" s="30"/>
      <c r="S7" s="30"/>
    </row>
    <row r="8" spans="1:19" ht="16.5" thickTop="1" thickBot="1" x14ac:dyDescent="0.25">
      <c r="A8" s="190"/>
      <c r="B8" s="191">
        <v>1</v>
      </c>
      <c r="C8" s="450">
        <f>B8+1</f>
        <v>2</v>
      </c>
      <c r="D8" s="461">
        <f>C8+1</f>
        <v>3</v>
      </c>
      <c r="E8" s="462">
        <v>4</v>
      </c>
      <c r="F8" s="462">
        <v>5</v>
      </c>
      <c r="G8" s="463">
        <v>6</v>
      </c>
      <c r="H8" s="192">
        <v>7</v>
      </c>
      <c r="I8" s="15"/>
      <c r="J8" s="15"/>
      <c r="K8" s="15"/>
      <c r="O8" s="30"/>
      <c r="P8" s="30"/>
      <c r="Q8" s="30"/>
      <c r="R8" s="30"/>
      <c r="S8" s="30"/>
    </row>
    <row r="9" spans="1:19" ht="16.5" thickTop="1" thickBot="1" x14ac:dyDescent="0.3">
      <c r="A9" s="203" t="s">
        <v>7</v>
      </c>
      <c r="B9" s="204" t="s">
        <v>16</v>
      </c>
      <c r="C9" s="451"/>
      <c r="D9" s="464"/>
      <c r="E9" s="465"/>
      <c r="F9" s="465"/>
      <c r="G9" s="466"/>
      <c r="H9" s="207"/>
      <c r="I9" s="94"/>
      <c r="J9" s="95"/>
      <c r="K9" s="96"/>
      <c r="O9" s="30"/>
      <c r="P9" s="30"/>
      <c r="Q9" s="30"/>
      <c r="R9" s="30"/>
      <c r="S9" s="30"/>
    </row>
    <row r="10" spans="1:19" ht="15.95" customHeight="1" thickTop="1" x14ac:dyDescent="0.25">
      <c r="A10" s="229"/>
      <c r="B10" s="200" t="s">
        <v>160</v>
      </c>
      <c r="C10" s="452"/>
      <c r="D10" s="467"/>
      <c r="E10" s="468"/>
      <c r="F10" s="468"/>
      <c r="G10" s="469"/>
      <c r="H10" s="193"/>
      <c r="I10" s="94"/>
      <c r="J10" s="83"/>
      <c r="K10" s="94"/>
      <c r="L10" s="15"/>
      <c r="M10" s="15"/>
      <c r="N10" s="15"/>
      <c r="O10" s="76"/>
      <c r="P10" s="30"/>
      <c r="Q10" s="30"/>
      <c r="R10" s="30"/>
      <c r="S10" s="30"/>
    </row>
    <row r="11" spans="1:19" ht="15.95" customHeight="1" x14ac:dyDescent="0.25">
      <c r="A11" s="230"/>
      <c r="B11" s="201" t="s">
        <v>65</v>
      </c>
      <c r="C11" s="453"/>
      <c r="D11" s="470"/>
      <c r="E11" s="471"/>
      <c r="F11" s="471"/>
      <c r="G11" s="472"/>
      <c r="H11" s="195"/>
      <c r="I11" s="94"/>
      <c r="J11" s="97"/>
      <c r="K11" s="15"/>
      <c r="L11" s="15"/>
      <c r="M11" s="15"/>
      <c r="N11" s="15"/>
      <c r="O11" s="15"/>
    </row>
    <row r="12" spans="1:19" ht="15.95" customHeight="1" x14ac:dyDescent="0.25">
      <c r="A12" s="230"/>
      <c r="B12" s="201" t="s">
        <v>17</v>
      </c>
      <c r="C12" s="453"/>
      <c r="D12" s="470"/>
      <c r="E12" s="471"/>
      <c r="F12" s="471"/>
      <c r="G12" s="472"/>
      <c r="H12" s="195"/>
      <c r="I12" s="98"/>
      <c r="J12" s="99"/>
      <c r="K12" s="99"/>
      <c r="L12" s="15"/>
      <c r="M12" s="15"/>
      <c r="N12" s="15"/>
      <c r="O12" s="15"/>
    </row>
    <row r="13" spans="1:19" ht="32.25" customHeight="1" thickBot="1" x14ac:dyDescent="0.3">
      <c r="A13" s="657"/>
      <c r="B13" s="670" t="s">
        <v>247</v>
      </c>
      <c r="C13" s="658"/>
      <c r="D13" s="659"/>
      <c r="E13" s="660"/>
      <c r="F13" s="660"/>
      <c r="G13" s="661"/>
      <c r="H13" s="662"/>
      <c r="I13" s="98"/>
      <c r="J13" s="99"/>
      <c r="K13" s="99"/>
      <c r="L13" s="15"/>
      <c r="M13" s="15"/>
      <c r="N13" s="15"/>
      <c r="O13" s="15"/>
    </row>
    <row r="14" spans="1:19" ht="16.5" thickTop="1" thickBot="1" x14ac:dyDescent="0.3">
      <c r="A14" s="203" t="s">
        <v>8</v>
      </c>
      <c r="B14" s="204" t="s">
        <v>19</v>
      </c>
      <c r="C14" s="451"/>
      <c r="D14" s="464"/>
      <c r="E14" s="465"/>
      <c r="F14" s="465"/>
      <c r="G14" s="466"/>
      <c r="H14" s="207"/>
      <c r="I14" s="94"/>
      <c r="J14" s="83"/>
      <c r="K14" s="15"/>
      <c r="L14" s="15"/>
      <c r="M14" s="15"/>
      <c r="N14" s="15"/>
      <c r="O14" s="15"/>
    </row>
    <row r="15" spans="1:19" ht="15.95" customHeight="1" thickTop="1" x14ac:dyDescent="0.25">
      <c r="A15" s="229"/>
      <c r="B15" s="202" t="s">
        <v>20</v>
      </c>
      <c r="C15" s="452"/>
      <c r="D15" s="467"/>
      <c r="E15" s="468"/>
      <c r="F15" s="468"/>
      <c r="G15" s="469"/>
      <c r="H15" s="193"/>
      <c r="I15" s="94"/>
      <c r="J15" s="83"/>
      <c r="K15" s="15"/>
      <c r="L15" s="15"/>
      <c r="M15" s="15"/>
      <c r="N15" s="15"/>
      <c r="O15" s="15"/>
    </row>
    <row r="16" spans="1:19" ht="15.95" customHeight="1" x14ac:dyDescent="0.25">
      <c r="A16" s="230"/>
      <c r="B16" s="201" t="s">
        <v>66</v>
      </c>
      <c r="C16" s="454"/>
      <c r="D16" s="474"/>
      <c r="E16" s="475"/>
      <c r="F16" s="475"/>
      <c r="G16" s="472"/>
      <c r="H16" s="195"/>
      <c r="I16" s="94"/>
      <c r="J16" s="15"/>
      <c r="K16" s="76"/>
      <c r="L16" s="15"/>
      <c r="M16" s="15"/>
      <c r="N16" s="15"/>
      <c r="O16" s="15"/>
    </row>
    <row r="17" spans="1:15" ht="15.95" customHeight="1" x14ac:dyDescent="0.25">
      <c r="A17" s="663"/>
      <c r="B17" s="664" t="s">
        <v>68</v>
      </c>
      <c r="C17" s="665"/>
      <c r="D17" s="666"/>
      <c r="E17" s="667"/>
      <c r="F17" s="667"/>
      <c r="G17" s="668"/>
      <c r="H17" s="669"/>
      <c r="I17" s="94"/>
      <c r="J17" s="15"/>
      <c r="K17" s="76"/>
      <c r="L17" s="15"/>
      <c r="M17" s="15"/>
      <c r="N17" s="15"/>
      <c r="O17" s="15"/>
    </row>
    <row r="18" spans="1:15" ht="30" customHeight="1" thickBot="1" x14ac:dyDescent="0.3">
      <c r="A18" s="567"/>
      <c r="B18" s="671" t="s">
        <v>249</v>
      </c>
      <c r="C18" s="568"/>
      <c r="D18" s="569"/>
      <c r="E18" s="570"/>
      <c r="F18" s="570"/>
      <c r="G18" s="473"/>
      <c r="H18" s="196"/>
      <c r="I18" s="94"/>
      <c r="J18" s="15"/>
      <c r="K18" s="15"/>
      <c r="L18" s="15"/>
      <c r="M18" s="15"/>
      <c r="N18" s="15"/>
      <c r="O18" s="15"/>
    </row>
    <row r="19" spans="1:15" ht="15" thickTop="1" x14ac:dyDescent="0.2">
      <c r="A19" s="89"/>
      <c r="B19" s="90"/>
      <c r="C19" s="91"/>
      <c r="D19" s="91"/>
      <c r="E19" s="91"/>
      <c r="F19" s="91"/>
      <c r="G19" s="91"/>
      <c r="H19" s="91"/>
    </row>
    <row r="20" spans="1:15" hidden="1" x14ac:dyDescent="0.2">
      <c r="A20" s="92"/>
      <c r="B20" s="92"/>
      <c r="C20" s="92"/>
      <c r="D20" s="92"/>
      <c r="E20" s="92"/>
      <c r="F20" s="92"/>
      <c r="G20" s="92"/>
      <c r="H20" s="91"/>
      <c r="I20" s="72"/>
    </row>
    <row r="21" spans="1:15" hidden="1" x14ac:dyDescent="0.2">
      <c r="A21" s="93"/>
      <c r="B21" s="93"/>
      <c r="C21" s="91"/>
      <c r="D21" s="91"/>
      <c r="E21" s="91"/>
      <c r="F21" s="91"/>
      <c r="G21" s="91"/>
      <c r="H21" s="91"/>
      <c r="J21" s="30"/>
    </row>
    <row r="22" spans="1:15" hidden="1" x14ac:dyDescent="0.2">
      <c r="A22" s="103">
        <v>1</v>
      </c>
      <c r="B22" s="104" t="s">
        <v>48</v>
      </c>
      <c r="C22" s="104"/>
      <c r="D22" s="104"/>
      <c r="E22" s="104"/>
      <c r="F22" s="104"/>
      <c r="G22" s="104"/>
      <c r="H22" s="103"/>
      <c r="I22" s="15"/>
      <c r="J22" s="30"/>
    </row>
    <row r="23" spans="1:15" hidden="1" x14ac:dyDescent="0.2">
      <c r="A23" s="15"/>
      <c r="B23" s="15"/>
      <c r="C23" s="15"/>
      <c r="D23" s="15"/>
      <c r="E23" s="15"/>
      <c r="F23" s="15"/>
      <c r="G23" s="15"/>
      <c r="H23" s="15"/>
      <c r="I23" s="15"/>
      <c r="J23" s="30"/>
    </row>
    <row r="24" spans="1:15" ht="13.5" hidden="1" thickTop="1" x14ac:dyDescent="0.2">
      <c r="A24" s="684" t="s">
        <v>5</v>
      </c>
      <c r="B24" s="687" t="s">
        <v>0</v>
      </c>
      <c r="C24" s="690"/>
      <c r="D24" s="691"/>
      <c r="E24" s="691"/>
      <c r="F24" s="691"/>
      <c r="G24" s="692"/>
      <c r="H24" s="159"/>
      <c r="I24" s="15"/>
    </row>
    <row r="25" spans="1:15" hidden="1" x14ac:dyDescent="0.2">
      <c r="A25" s="685"/>
      <c r="B25" s="688"/>
      <c r="C25" s="160"/>
      <c r="D25" s="161"/>
      <c r="E25" s="437"/>
      <c r="F25" s="437"/>
      <c r="G25" s="162"/>
      <c r="H25" s="163"/>
      <c r="I25" s="15"/>
    </row>
    <row r="26" spans="1:15" ht="13.5" hidden="1" thickBot="1" x14ac:dyDescent="0.25">
      <c r="A26" s="686"/>
      <c r="B26" s="689"/>
      <c r="C26" s="155"/>
      <c r="D26" s="156"/>
      <c r="E26" s="438"/>
      <c r="F26" s="438"/>
      <c r="G26" s="157"/>
      <c r="H26" s="158"/>
      <c r="I26" s="15"/>
    </row>
    <row r="27" spans="1:15" ht="15" hidden="1" thickTop="1" x14ac:dyDescent="0.2">
      <c r="A27" s="3"/>
      <c r="B27" s="4">
        <v>1</v>
      </c>
      <c r="C27" s="166"/>
      <c r="D27" s="167"/>
      <c r="E27" s="4"/>
      <c r="F27" s="4"/>
      <c r="G27" s="5"/>
      <c r="H27" s="5"/>
      <c r="I27" s="15"/>
    </row>
    <row r="28" spans="1:15" ht="15" hidden="1" x14ac:dyDescent="0.25">
      <c r="A28" s="140" t="s">
        <v>7</v>
      </c>
      <c r="B28" s="141" t="s">
        <v>16</v>
      </c>
      <c r="C28" s="168"/>
      <c r="D28" s="169"/>
      <c r="E28" s="439"/>
      <c r="F28" s="439"/>
      <c r="G28" s="170"/>
      <c r="H28" s="154"/>
      <c r="I28" s="15"/>
    </row>
    <row r="29" spans="1:15" ht="15" hidden="1" x14ac:dyDescent="0.25">
      <c r="A29" s="139"/>
      <c r="B29" s="127" t="s">
        <v>160</v>
      </c>
      <c r="C29" s="142"/>
      <c r="D29" s="143"/>
      <c r="E29" s="440"/>
      <c r="F29" s="440"/>
      <c r="G29" s="144"/>
      <c r="H29" s="145"/>
      <c r="I29" s="15"/>
      <c r="K29" s="17"/>
    </row>
    <row r="30" spans="1:15" ht="15" hidden="1" x14ac:dyDescent="0.25">
      <c r="A30" s="139"/>
      <c r="B30" s="127" t="s">
        <v>17</v>
      </c>
      <c r="C30" s="146"/>
      <c r="D30" s="147"/>
      <c r="E30" s="441"/>
      <c r="F30" s="441"/>
      <c r="G30" s="137"/>
      <c r="H30" s="145"/>
      <c r="I30" s="15"/>
      <c r="J30" s="30"/>
    </row>
    <row r="31" spans="1:15" ht="15" hidden="1" x14ac:dyDescent="0.25">
      <c r="A31" s="139"/>
      <c r="B31" s="127" t="s">
        <v>65</v>
      </c>
      <c r="C31" s="146"/>
      <c r="D31" s="147"/>
      <c r="E31" s="441"/>
      <c r="F31" s="441"/>
      <c r="G31" s="137"/>
      <c r="H31" s="145"/>
      <c r="I31" s="15"/>
    </row>
    <row r="32" spans="1:15" ht="15" hidden="1" x14ac:dyDescent="0.25">
      <c r="A32" s="139"/>
      <c r="B32" s="127" t="s">
        <v>18</v>
      </c>
      <c r="C32" s="148"/>
      <c r="D32" s="149"/>
      <c r="E32" s="442"/>
      <c r="F32" s="442"/>
      <c r="G32" s="150"/>
      <c r="H32" s="145"/>
      <c r="I32" s="15"/>
    </row>
    <row r="33" spans="1:11" ht="15" hidden="1" x14ac:dyDescent="0.25">
      <c r="A33" s="140" t="s">
        <v>8</v>
      </c>
      <c r="B33" s="141" t="s">
        <v>19</v>
      </c>
      <c r="C33" s="151"/>
      <c r="D33" s="152"/>
      <c r="E33" s="443"/>
      <c r="F33" s="443"/>
      <c r="G33" s="153"/>
      <c r="H33" s="154"/>
    </row>
    <row r="34" spans="1:11" ht="15" hidden="1" x14ac:dyDescent="0.25">
      <c r="A34" s="24"/>
      <c r="B34" s="7" t="s">
        <v>20</v>
      </c>
      <c r="C34" s="31"/>
      <c r="D34" s="32"/>
      <c r="E34" s="444"/>
      <c r="F34" s="444"/>
      <c r="G34" s="33"/>
      <c r="H34" s="34"/>
      <c r="K34" s="17"/>
    </row>
    <row r="35" spans="1:11" ht="15" hidden="1" x14ac:dyDescent="0.25">
      <c r="A35" s="24"/>
      <c r="B35" s="7" t="s">
        <v>162</v>
      </c>
      <c r="C35" s="36"/>
      <c r="D35" s="37"/>
      <c r="E35" s="445"/>
      <c r="F35" s="445"/>
      <c r="G35" s="35"/>
      <c r="H35" s="34"/>
    </row>
    <row r="36" spans="1:11" ht="15" hidden="1" x14ac:dyDescent="0.25">
      <c r="A36" s="24"/>
      <c r="B36" s="7" t="s">
        <v>66</v>
      </c>
      <c r="C36" s="36"/>
      <c r="D36" s="37"/>
      <c r="E36" s="445"/>
      <c r="F36" s="445"/>
      <c r="G36" s="35"/>
      <c r="H36" s="34"/>
    </row>
    <row r="37" spans="1:11" ht="15.75" hidden="1" thickBot="1" x14ac:dyDescent="0.3">
      <c r="A37" s="25"/>
      <c r="B37" s="26" t="s">
        <v>21</v>
      </c>
      <c r="C37" s="38"/>
      <c r="D37" s="39"/>
      <c r="E37" s="446"/>
      <c r="F37" s="446"/>
      <c r="G37" s="40"/>
      <c r="H37" s="41"/>
      <c r="I37" s="30"/>
    </row>
    <row r="38" spans="1:11" ht="14.25" hidden="1" x14ac:dyDescent="0.2">
      <c r="A38" s="27"/>
      <c r="B38" s="28" t="s">
        <v>163</v>
      </c>
      <c r="C38" s="29"/>
      <c r="D38" s="29"/>
      <c r="E38" s="29"/>
      <c r="F38" s="29"/>
      <c r="G38" s="29"/>
      <c r="H38" s="63"/>
    </row>
    <row r="39" spans="1:11" x14ac:dyDescent="0.2">
      <c r="C39" s="30"/>
      <c r="D39" s="30"/>
      <c r="E39" s="30"/>
      <c r="F39" s="30"/>
      <c r="G39" s="30"/>
    </row>
    <row r="41" spans="1:11" x14ac:dyDescent="0.2">
      <c r="C41" s="30"/>
      <c r="D41" s="30"/>
      <c r="E41" s="30"/>
      <c r="F41" s="30"/>
      <c r="G41" s="30"/>
      <c r="H41" s="30"/>
    </row>
    <row r="42" spans="1:11" x14ac:dyDescent="0.2">
      <c r="C42" s="30"/>
      <c r="D42" s="30"/>
      <c r="E42" s="30"/>
      <c r="F42" s="30"/>
      <c r="G42" s="30"/>
      <c r="H42" s="30"/>
    </row>
    <row r="43" spans="1:11" x14ac:dyDescent="0.2">
      <c r="B43" s="15"/>
      <c r="C43" s="76"/>
      <c r="D43" s="76"/>
      <c r="E43" s="76"/>
      <c r="F43" s="76"/>
      <c r="G43" s="76"/>
      <c r="H43" s="76"/>
      <c r="I43" s="15"/>
    </row>
    <row r="44" spans="1:11" x14ac:dyDescent="0.2">
      <c r="B44" s="15"/>
      <c r="C44" s="101"/>
      <c r="D44" s="101"/>
      <c r="E44" s="101"/>
      <c r="F44" s="101"/>
      <c r="G44" s="101"/>
      <c r="H44" s="101"/>
      <c r="I44" s="15"/>
    </row>
    <row r="45" spans="1:11" x14ac:dyDescent="0.2">
      <c r="B45" s="15"/>
      <c r="C45" s="76"/>
      <c r="D45" s="76"/>
      <c r="E45" s="76"/>
      <c r="F45" s="76"/>
      <c r="G45" s="76"/>
      <c r="H45" s="76"/>
      <c r="I45" s="15"/>
    </row>
    <row r="46" spans="1:11" x14ac:dyDescent="0.2">
      <c r="B46" s="15"/>
      <c r="C46" s="76"/>
      <c r="D46" s="76"/>
      <c r="E46" s="76"/>
      <c r="F46" s="76"/>
      <c r="G46" s="76"/>
      <c r="H46" s="76"/>
      <c r="I46" s="15"/>
    </row>
    <row r="47" spans="1:11" x14ac:dyDescent="0.2">
      <c r="B47" s="15"/>
      <c r="C47" s="15"/>
      <c r="D47" s="15"/>
      <c r="E47" s="15"/>
      <c r="F47" s="15"/>
      <c r="G47" s="15"/>
      <c r="H47" s="15"/>
      <c r="I47" s="15"/>
    </row>
    <row r="48" spans="1:11" x14ac:dyDescent="0.2">
      <c r="B48" s="15"/>
      <c r="C48" s="15"/>
      <c r="D48" s="15"/>
      <c r="E48" s="15"/>
      <c r="F48" s="15"/>
      <c r="G48" s="15"/>
      <c r="H48" s="15"/>
      <c r="I48" s="15"/>
    </row>
    <row r="67" spans="2:19" x14ac:dyDescent="0.2">
      <c r="O67" s="8"/>
      <c r="P67" s="8"/>
      <c r="Q67" s="8"/>
      <c r="R67" s="8"/>
      <c r="S67" s="8"/>
    </row>
    <row r="68" spans="2:19" x14ac:dyDescent="0.2">
      <c r="O68" s="30"/>
      <c r="P68" s="30"/>
      <c r="Q68" s="30"/>
      <c r="R68" s="30"/>
      <c r="S68" s="30"/>
    </row>
    <row r="69" spans="2:19" x14ac:dyDescent="0.2">
      <c r="O69" s="30"/>
      <c r="P69" s="30"/>
      <c r="Q69" s="30"/>
      <c r="R69" s="30"/>
      <c r="S69" s="30"/>
    </row>
    <row r="73" spans="2:19" x14ac:dyDescent="0.2">
      <c r="B73" s="8"/>
      <c r="C73" s="88"/>
      <c r="D73" s="88"/>
      <c r="E73" s="88"/>
      <c r="F73" s="88"/>
      <c r="G73" s="88"/>
    </row>
    <row r="74" spans="2:19" x14ac:dyDescent="0.2">
      <c r="C74" s="30"/>
      <c r="D74" s="30"/>
      <c r="E74" s="30"/>
      <c r="F74" s="30"/>
      <c r="G74" s="30"/>
    </row>
    <row r="99" spans="3:17" x14ac:dyDescent="0.2">
      <c r="N99" s="8"/>
      <c r="O99" s="88"/>
      <c r="P99" s="88"/>
      <c r="Q99" s="88"/>
    </row>
    <row r="100" spans="3:17" x14ac:dyDescent="0.2">
      <c r="O100" s="30"/>
      <c r="P100" s="30"/>
      <c r="Q100" s="30"/>
    </row>
    <row r="104" spans="3:17" x14ac:dyDescent="0.2">
      <c r="C104" s="30"/>
      <c r="D104" s="30"/>
      <c r="E104" s="30"/>
      <c r="F104" s="30"/>
      <c r="G104" s="30"/>
    </row>
    <row r="128" spans="15:17" x14ac:dyDescent="0.2">
      <c r="O128" s="8"/>
      <c r="P128" s="8"/>
      <c r="Q128" s="8"/>
    </row>
    <row r="129" spans="15:17" x14ac:dyDescent="0.2">
      <c r="O129" s="30"/>
      <c r="P129" s="30"/>
      <c r="Q129" s="30"/>
    </row>
  </sheetData>
  <mergeCells count="6">
    <mergeCell ref="A5:A7"/>
    <mergeCell ref="B5:B7"/>
    <mergeCell ref="A24:A26"/>
    <mergeCell ref="B24:B26"/>
    <mergeCell ref="C24:G24"/>
    <mergeCell ref="D5:G5"/>
  </mergeCells>
  <phoneticPr fontId="0" type="noConversion"/>
  <printOptions horizontalCentered="1" verticalCentered="1"/>
  <pageMargins left="0.47244094488188981" right="0.47244094488188981" top="0.47244094488188981" bottom="0.47244094488188981" header="0.31496062992125984" footer="0.31496062992125984"/>
  <pageSetup paperSize="9" orientation="landscape" r:id="rId1"/>
  <headerFooter alignWithMargins="0">
    <oddFooter>&amp;C&amp;F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8"/>
  <sheetViews>
    <sheetView view="pageLayout" zoomScaleNormal="99" zoomScaleSheetLayoutView="130" workbookViewId="0">
      <selection activeCell="C28" sqref="C28"/>
    </sheetView>
  </sheetViews>
  <sheetFormatPr defaultRowHeight="12.75" x14ac:dyDescent="0.2"/>
  <cols>
    <col min="1" max="1" width="2" customWidth="1"/>
    <col min="2" max="2" width="3.7109375" customWidth="1"/>
    <col min="3" max="3" width="50.7109375" customWidth="1"/>
    <col min="4" max="4" width="48.7109375" customWidth="1"/>
    <col min="5" max="5" width="6.7109375" customWidth="1"/>
    <col min="6" max="6" width="10.7109375" customWidth="1"/>
    <col min="7" max="7" width="9.7109375" style="67" customWidth="1"/>
    <col min="8" max="10" width="9.7109375" customWidth="1"/>
  </cols>
  <sheetData>
    <row r="2" spans="1:10" x14ac:dyDescent="0.2">
      <c r="J2" s="16"/>
    </row>
    <row r="3" spans="1:10" ht="15.75" x14ac:dyDescent="0.25">
      <c r="B3" s="198"/>
      <c r="C3" s="197" t="s">
        <v>245</v>
      </c>
      <c r="D3" s="197"/>
      <c r="E3" s="197"/>
      <c r="F3" s="197"/>
      <c r="G3" s="198"/>
      <c r="H3" s="125"/>
      <c r="I3" s="125"/>
      <c r="J3" s="125"/>
    </row>
    <row r="4" spans="1:10" ht="16.5" customHeight="1" thickBot="1" x14ac:dyDescent="0.25">
      <c r="C4" s="652"/>
      <c r="D4" s="8"/>
      <c r="E4" s="1"/>
      <c r="F4" s="1"/>
    </row>
    <row r="5" spans="1:10" ht="15.75" thickTop="1" x14ac:dyDescent="0.2">
      <c r="A5" s="15"/>
      <c r="B5" s="712" t="s">
        <v>110</v>
      </c>
      <c r="C5" s="714" t="s">
        <v>111</v>
      </c>
      <c r="D5" s="712" t="s">
        <v>112</v>
      </c>
      <c r="E5" s="716" t="s">
        <v>113</v>
      </c>
      <c r="F5" s="653" t="s">
        <v>199</v>
      </c>
      <c r="G5" s="654" t="s">
        <v>187</v>
      </c>
      <c r="I5" s="73"/>
    </row>
    <row r="6" spans="1:10" ht="30.75" customHeight="1" thickBot="1" x14ac:dyDescent="0.25">
      <c r="A6" s="15"/>
      <c r="B6" s="713"/>
      <c r="C6" s="715"/>
      <c r="D6" s="713"/>
      <c r="E6" s="717"/>
      <c r="F6" s="655" t="s">
        <v>231</v>
      </c>
      <c r="G6" s="656" t="s">
        <v>232</v>
      </c>
    </row>
    <row r="7" spans="1:10" ht="16.5" thickTop="1" thickBot="1" x14ac:dyDescent="0.3">
      <c r="A7" s="15"/>
      <c r="B7" s="203" t="s">
        <v>24</v>
      </c>
      <c r="C7" s="265" t="s">
        <v>114</v>
      </c>
      <c r="D7" s="256"/>
      <c r="E7" s="205"/>
      <c r="F7" s="383"/>
      <c r="G7" s="378"/>
      <c r="H7" s="15"/>
      <c r="I7" s="15"/>
      <c r="J7" s="15"/>
    </row>
    <row r="8" spans="1:10" ht="24.75" customHeight="1" thickTop="1" x14ac:dyDescent="0.2">
      <c r="A8" s="15"/>
      <c r="B8" s="339" t="s">
        <v>7</v>
      </c>
      <c r="C8" s="373" t="s">
        <v>78</v>
      </c>
      <c r="D8" s="367" t="s">
        <v>183</v>
      </c>
      <c r="E8" s="340" t="s">
        <v>1</v>
      </c>
      <c r="F8" s="341"/>
      <c r="G8" s="379"/>
    </row>
    <row r="9" spans="1:10" ht="24.75" customHeight="1" x14ac:dyDescent="0.2">
      <c r="A9" s="15"/>
      <c r="B9" s="342" t="s">
        <v>8</v>
      </c>
      <c r="C9" s="374" t="s">
        <v>115</v>
      </c>
      <c r="D9" s="368" t="s">
        <v>116</v>
      </c>
      <c r="E9" s="345" t="s">
        <v>1</v>
      </c>
      <c r="F9" s="346"/>
      <c r="G9" s="380"/>
    </row>
    <row r="10" spans="1:10" ht="24" customHeight="1" x14ac:dyDescent="0.2">
      <c r="A10" s="15"/>
      <c r="B10" s="342" t="s">
        <v>9</v>
      </c>
      <c r="C10" s="374" t="s">
        <v>117</v>
      </c>
      <c r="D10" s="369" t="s">
        <v>184</v>
      </c>
      <c r="E10" s="348" t="s">
        <v>1</v>
      </c>
      <c r="F10" s="349"/>
      <c r="G10" s="381"/>
      <c r="H10" s="15"/>
      <c r="I10" s="15"/>
      <c r="J10" s="15"/>
    </row>
    <row r="11" spans="1:10" ht="24" customHeight="1" thickBot="1" x14ac:dyDescent="0.25">
      <c r="A11" s="15"/>
      <c r="B11" s="350" t="s">
        <v>13</v>
      </c>
      <c r="C11" s="375" t="s">
        <v>118</v>
      </c>
      <c r="D11" s="370" t="s">
        <v>185</v>
      </c>
      <c r="E11" s="351" t="s">
        <v>1</v>
      </c>
      <c r="F11" s="352"/>
      <c r="G11" s="382"/>
      <c r="H11" s="15"/>
      <c r="I11" s="15"/>
      <c r="J11" s="15"/>
    </row>
    <row r="12" spans="1:10" ht="16.5" thickTop="1" thickBot="1" x14ac:dyDescent="0.3">
      <c r="A12" s="15"/>
      <c r="B12" s="203" t="s">
        <v>57</v>
      </c>
      <c r="C12" s="265" t="s">
        <v>119</v>
      </c>
      <c r="D12" s="256"/>
      <c r="E12" s="205"/>
      <c r="F12" s="383"/>
      <c r="G12" s="378"/>
      <c r="H12" s="15"/>
      <c r="I12" s="15"/>
      <c r="J12" s="15"/>
    </row>
    <row r="13" spans="1:10" ht="24.75" thickTop="1" x14ac:dyDescent="0.2">
      <c r="A13" s="15"/>
      <c r="B13" s="353" t="s">
        <v>7</v>
      </c>
      <c r="C13" s="376" t="s">
        <v>120</v>
      </c>
      <c r="D13" s="371" t="s">
        <v>191</v>
      </c>
      <c r="E13" s="356" t="s">
        <v>121</v>
      </c>
      <c r="F13" s="357"/>
      <c r="G13" s="358"/>
      <c r="H13" s="15"/>
      <c r="I13" s="15"/>
      <c r="J13" s="15"/>
    </row>
    <row r="14" spans="1:10" ht="35.25" x14ac:dyDescent="0.2">
      <c r="A14" s="15"/>
      <c r="B14" s="342" t="s">
        <v>8</v>
      </c>
      <c r="C14" s="374" t="s">
        <v>122</v>
      </c>
      <c r="D14" s="368" t="s">
        <v>192</v>
      </c>
      <c r="E14" s="345" t="s">
        <v>121</v>
      </c>
      <c r="F14" s="359"/>
      <c r="G14" s="360"/>
      <c r="H14" s="15"/>
      <c r="I14" s="15"/>
      <c r="J14" s="15"/>
    </row>
    <row r="15" spans="1:10" ht="24.75" thickBot="1" x14ac:dyDescent="0.25">
      <c r="A15" s="15"/>
      <c r="B15" s="361" t="s">
        <v>9</v>
      </c>
      <c r="C15" s="377" t="s">
        <v>123</v>
      </c>
      <c r="D15" s="372" t="s">
        <v>193</v>
      </c>
      <c r="E15" s="364" t="s">
        <v>121</v>
      </c>
      <c r="F15" s="365"/>
      <c r="G15" s="366"/>
      <c r="H15" s="15"/>
      <c r="I15" s="15"/>
      <c r="J15" s="15"/>
    </row>
    <row r="16" spans="1:10" ht="13.5" thickTop="1" x14ac:dyDescent="0.2">
      <c r="A16" s="15"/>
      <c r="B16" s="323" t="s">
        <v>235</v>
      </c>
      <c r="C16" s="324" t="s">
        <v>186</v>
      </c>
      <c r="D16" s="325"/>
      <c r="E16" s="326"/>
      <c r="F16" s="326"/>
      <c r="G16" s="327"/>
      <c r="H16" s="126"/>
      <c r="I16" s="15"/>
      <c r="J16" s="15"/>
    </row>
    <row r="17" spans="2:7" ht="24" customHeight="1" x14ac:dyDescent="0.2">
      <c r="B17" s="335" t="s">
        <v>213</v>
      </c>
      <c r="C17" s="711" t="s">
        <v>214</v>
      </c>
      <c r="D17" s="711"/>
      <c r="E17" s="711"/>
      <c r="F17" s="711"/>
      <c r="G17" s="711"/>
    </row>
    <row r="18" spans="2:7" x14ac:dyDescent="0.2">
      <c r="B18" s="335"/>
      <c r="C18" s="336"/>
      <c r="D18" s="337"/>
      <c r="E18" s="333"/>
      <c r="F18" s="333"/>
      <c r="G18" s="334"/>
    </row>
  </sheetData>
  <mergeCells count="5">
    <mergeCell ref="C17:G17"/>
    <mergeCell ref="B5:B6"/>
    <mergeCell ref="C5:C6"/>
    <mergeCell ref="D5:D6"/>
    <mergeCell ref="E5:E6"/>
  </mergeCells>
  <phoneticPr fontId="23" type="noConversion"/>
  <printOptions horizontalCentered="1" verticalCentered="1"/>
  <pageMargins left="0.47244094488188981" right="0.47244094488188981" top="0.47244094488188981" bottom="0.47244094488188981" header="0.31496062992125984" footer="0.31496062992125984"/>
  <pageSetup paperSize="9" orientation="landscape" r:id="rId1"/>
  <headerFooter alignWithMargins="0">
    <oddFooter>&amp;C&amp;F</oddFooter>
  </headerFooter>
  <colBreaks count="1" manualBreakCount="1">
    <brk id="8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view="pageLayout" zoomScaleNormal="99" zoomScaleSheetLayoutView="130" workbookViewId="0">
      <selection activeCell="E12" sqref="E12"/>
    </sheetView>
  </sheetViews>
  <sheetFormatPr defaultRowHeight="12.75" x14ac:dyDescent="0.2"/>
  <cols>
    <col min="1" max="1" width="2" customWidth="1"/>
    <col min="2" max="2" width="3.7109375" customWidth="1"/>
    <col min="3" max="3" width="50.7109375" customWidth="1"/>
    <col min="4" max="4" width="48.7109375" customWidth="1"/>
    <col min="5" max="5" width="6.7109375" customWidth="1"/>
    <col min="6" max="6" width="10.7109375" customWidth="1"/>
    <col min="7" max="7" width="9.7109375" style="67" customWidth="1"/>
    <col min="8" max="10" width="9.7109375" customWidth="1"/>
  </cols>
  <sheetData>
    <row r="1" spans="1:10" x14ac:dyDescent="0.2">
      <c r="A1" s="15"/>
      <c r="B1" s="328"/>
      <c r="C1" s="329"/>
      <c r="D1" s="329"/>
      <c r="E1" s="326"/>
      <c r="F1" s="326"/>
      <c r="G1" s="327"/>
      <c r="H1" s="21"/>
      <c r="I1" s="15"/>
      <c r="J1" s="15"/>
    </row>
    <row r="2" spans="1:10" ht="15" x14ac:dyDescent="0.2">
      <c r="A2" s="15"/>
      <c r="B2" s="198"/>
      <c r="C2" s="197" t="s">
        <v>246</v>
      </c>
      <c r="D2" s="329"/>
      <c r="E2" s="326"/>
      <c r="F2" s="326"/>
      <c r="G2" s="198"/>
      <c r="H2" s="21"/>
      <c r="I2" s="15"/>
      <c r="J2" s="15"/>
    </row>
    <row r="3" spans="1:10" ht="15.75" thickBot="1" x14ac:dyDescent="0.25">
      <c r="A3" s="15"/>
      <c r="C3" s="652"/>
      <c r="D3" s="197"/>
      <c r="E3" s="197"/>
      <c r="F3" s="197"/>
      <c r="H3" s="21"/>
      <c r="I3" s="15"/>
      <c r="J3" s="15"/>
    </row>
    <row r="4" spans="1:10" ht="15.75" thickTop="1" x14ac:dyDescent="0.2">
      <c r="A4" s="71"/>
      <c r="B4" s="712" t="s">
        <v>110</v>
      </c>
      <c r="C4" s="714" t="s">
        <v>111</v>
      </c>
      <c r="D4" s="712" t="s">
        <v>112</v>
      </c>
      <c r="E4" s="716" t="s">
        <v>113</v>
      </c>
      <c r="F4" s="653" t="s">
        <v>199</v>
      </c>
      <c r="G4" s="654" t="s">
        <v>187</v>
      </c>
      <c r="H4" s="68"/>
    </row>
    <row r="5" spans="1:10" ht="27" customHeight="1" thickBot="1" x14ac:dyDescent="0.25">
      <c r="A5" s="71"/>
      <c r="B5" s="713"/>
      <c r="C5" s="715"/>
      <c r="D5" s="713"/>
      <c r="E5" s="717"/>
      <c r="F5" s="655" t="s">
        <v>231</v>
      </c>
      <c r="G5" s="656" t="s">
        <v>232</v>
      </c>
      <c r="H5" s="68"/>
    </row>
    <row r="6" spans="1:10" ht="16.5" thickTop="1" thickBot="1" x14ac:dyDescent="0.3">
      <c r="A6" s="71"/>
      <c r="B6" s="203" t="s">
        <v>124</v>
      </c>
      <c r="C6" s="265" t="s">
        <v>125</v>
      </c>
      <c r="D6" s="256"/>
      <c r="E6" s="205"/>
      <c r="F6" s="383"/>
      <c r="G6" s="378"/>
      <c r="H6" s="68"/>
    </row>
    <row r="7" spans="1:10" ht="28.5" customHeight="1" thickTop="1" x14ac:dyDescent="0.2">
      <c r="A7" s="71"/>
      <c r="B7" s="353" t="s">
        <v>7</v>
      </c>
      <c r="C7" s="354" t="s">
        <v>126</v>
      </c>
      <c r="D7" s="355" t="s">
        <v>194</v>
      </c>
      <c r="E7" s="384" t="s">
        <v>166</v>
      </c>
      <c r="F7" s="385"/>
      <c r="G7" s="386"/>
    </row>
    <row r="8" spans="1:10" ht="28.5" customHeight="1" x14ac:dyDescent="0.2">
      <c r="A8" s="71"/>
      <c r="B8" s="342" t="s">
        <v>8</v>
      </c>
      <c r="C8" s="343" t="s">
        <v>127</v>
      </c>
      <c r="D8" s="344" t="s">
        <v>195</v>
      </c>
      <c r="E8" s="387" t="s">
        <v>166</v>
      </c>
      <c r="F8" s="388"/>
      <c r="G8" s="389"/>
      <c r="H8" s="23"/>
    </row>
    <row r="9" spans="1:10" ht="33.75" customHeight="1" thickBot="1" x14ac:dyDescent="0.25">
      <c r="A9" s="71"/>
      <c r="B9" s="361" t="s">
        <v>9</v>
      </c>
      <c r="C9" s="362" t="s">
        <v>128</v>
      </c>
      <c r="D9" s="363" t="s">
        <v>196</v>
      </c>
      <c r="E9" s="390" t="s">
        <v>166</v>
      </c>
      <c r="F9" s="391"/>
      <c r="G9" s="392"/>
      <c r="H9" s="23"/>
    </row>
    <row r="10" spans="1:10" ht="16.5" customHeight="1" thickTop="1" thickBot="1" x14ac:dyDescent="0.3">
      <c r="A10" s="71"/>
      <c r="B10" s="203" t="s">
        <v>129</v>
      </c>
      <c r="C10" s="265" t="s">
        <v>130</v>
      </c>
      <c r="D10" s="256"/>
      <c r="E10" s="205"/>
      <c r="F10" s="383"/>
      <c r="G10" s="378"/>
    </row>
    <row r="11" spans="1:10" ht="27" customHeight="1" thickTop="1" x14ac:dyDescent="0.2">
      <c r="A11" s="71"/>
      <c r="B11" s="353" t="s">
        <v>7</v>
      </c>
      <c r="C11" s="354" t="s">
        <v>131</v>
      </c>
      <c r="D11" s="355" t="s">
        <v>217</v>
      </c>
      <c r="E11" s="393" t="s">
        <v>1</v>
      </c>
      <c r="F11" s="394"/>
      <c r="G11" s="395"/>
      <c r="H11" s="82"/>
    </row>
    <row r="12" spans="1:10" ht="32.1" customHeight="1" x14ac:dyDescent="0.2">
      <c r="A12" s="71"/>
      <c r="B12" s="342" t="s">
        <v>8</v>
      </c>
      <c r="C12" s="343" t="s">
        <v>132</v>
      </c>
      <c r="D12" s="344" t="s">
        <v>218</v>
      </c>
      <c r="E12" s="348" t="s">
        <v>1</v>
      </c>
      <c r="F12" s="346"/>
      <c r="G12" s="347"/>
    </row>
    <row r="13" spans="1:10" ht="27" customHeight="1" thickBot="1" x14ac:dyDescent="0.25">
      <c r="A13" s="71"/>
      <c r="B13" s="361" t="s">
        <v>9</v>
      </c>
      <c r="C13" s="362" t="s">
        <v>133</v>
      </c>
      <c r="D13" s="396" t="s">
        <v>134</v>
      </c>
      <c r="E13" s="397" t="s">
        <v>1</v>
      </c>
      <c r="F13" s="398"/>
      <c r="G13" s="399"/>
    </row>
    <row r="14" spans="1:10" ht="16.5" customHeight="1" thickTop="1" thickBot="1" x14ac:dyDescent="0.3">
      <c r="A14" s="71"/>
      <c r="B14" s="203" t="s">
        <v>135</v>
      </c>
      <c r="C14" s="265" t="s">
        <v>136</v>
      </c>
      <c r="D14" s="256"/>
      <c r="E14" s="205"/>
      <c r="F14" s="383"/>
      <c r="G14" s="378"/>
    </row>
    <row r="15" spans="1:10" ht="26.25" thickTop="1" x14ac:dyDescent="0.2">
      <c r="A15" s="71"/>
      <c r="B15" s="353" t="s">
        <v>7</v>
      </c>
      <c r="C15" s="354" t="s">
        <v>210</v>
      </c>
      <c r="D15" s="400" t="s">
        <v>167</v>
      </c>
      <c r="E15" s="401" t="s">
        <v>137</v>
      </c>
      <c r="F15" s="402"/>
      <c r="G15" s="403"/>
      <c r="H15" s="30"/>
      <c r="I15" s="30"/>
      <c r="J15" s="15"/>
    </row>
    <row r="16" spans="1:10" ht="25.5" hidden="1" x14ac:dyDescent="0.2">
      <c r="A16" s="71"/>
      <c r="B16" s="342"/>
      <c r="C16" s="404" t="s">
        <v>176</v>
      </c>
      <c r="D16" s="405" t="s">
        <v>177</v>
      </c>
      <c r="E16" s="406" t="s">
        <v>137</v>
      </c>
      <c r="F16" s="407" t="e">
        <v>#REF!</v>
      </c>
      <c r="G16" s="408" t="e">
        <v>#REF!</v>
      </c>
      <c r="I16" s="30"/>
      <c r="J16" s="15"/>
    </row>
    <row r="17" spans="1:10" ht="30.75" customHeight="1" thickBot="1" x14ac:dyDescent="0.25">
      <c r="A17" s="71"/>
      <c r="B17" s="361" t="s">
        <v>8</v>
      </c>
      <c r="C17" s="409" t="s">
        <v>138</v>
      </c>
      <c r="D17" s="363" t="s">
        <v>139</v>
      </c>
      <c r="E17" s="397" t="s">
        <v>1</v>
      </c>
      <c r="F17" s="410"/>
      <c r="G17" s="411"/>
      <c r="H17" s="23"/>
      <c r="I17" s="30"/>
      <c r="J17" s="76"/>
    </row>
    <row r="18" spans="1:10" ht="13.5" thickTop="1" x14ac:dyDescent="0.2">
      <c r="B18" s="330"/>
      <c r="C18" s="331"/>
      <c r="D18" s="332"/>
      <c r="E18" s="333"/>
      <c r="F18" s="333"/>
      <c r="G18" s="334"/>
      <c r="H18" s="120"/>
      <c r="I18" s="120"/>
      <c r="J18" s="121"/>
    </row>
    <row r="19" spans="1:10" ht="27.75" customHeight="1" x14ac:dyDescent="0.2">
      <c r="B19" s="335" t="s">
        <v>213</v>
      </c>
      <c r="C19" s="711" t="s">
        <v>234</v>
      </c>
      <c r="D19" s="711"/>
      <c r="E19" s="711"/>
      <c r="F19" s="711"/>
      <c r="G19" s="711"/>
      <c r="H19" s="124"/>
      <c r="I19" s="124"/>
      <c r="J19" s="15"/>
    </row>
    <row r="20" spans="1:10" ht="15.75" customHeight="1" x14ac:dyDescent="0.2">
      <c r="B20" s="335" t="s">
        <v>215</v>
      </c>
      <c r="C20" s="336" t="s">
        <v>216</v>
      </c>
      <c r="D20" s="337"/>
      <c r="E20" s="333"/>
      <c r="F20" s="333"/>
      <c r="G20" s="334"/>
      <c r="H20" s="119"/>
      <c r="I20" s="119"/>
      <c r="J20" s="15"/>
    </row>
    <row r="21" spans="1:10" x14ac:dyDescent="0.2">
      <c r="B21" s="185"/>
      <c r="C21" s="185"/>
      <c r="D21" s="185"/>
      <c r="E21" s="185"/>
      <c r="F21" s="185"/>
      <c r="G21" s="338"/>
    </row>
    <row r="22" spans="1:10" x14ac:dyDescent="0.2">
      <c r="B22" s="185"/>
      <c r="C22" s="185"/>
      <c r="D22" s="185"/>
      <c r="E22" s="185"/>
      <c r="F22" s="185"/>
      <c r="G22" s="338"/>
    </row>
  </sheetData>
  <mergeCells count="5">
    <mergeCell ref="C19:G19"/>
    <mergeCell ref="B4:B5"/>
    <mergeCell ref="C4:C5"/>
    <mergeCell ref="D4:D5"/>
    <mergeCell ref="E4:E5"/>
  </mergeCells>
  <printOptions horizontalCentered="1" verticalCentered="1"/>
  <pageMargins left="0.47244094488188981" right="0.47244094488188981" top="0.47244094488188981" bottom="0.47244094488188981" header="0.31496062992125984" footer="0.31496062992125984"/>
  <pageSetup paperSize="9" orientation="landscape" r:id="rId1"/>
  <headerFooter alignWithMargins="0">
    <oddFooter>&amp;C&amp;F</oddFooter>
  </headerFooter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view="pageLayout" zoomScaleNormal="100" workbookViewId="0">
      <selection activeCell="C27" sqref="C27"/>
    </sheetView>
  </sheetViews>
  <sheetFormatPr defaultRowHeight="12.75" x14ac:dyDescent="0.2"/>
  <cols>
    <col min="1" max="1" width="3.28515625" customWidth="1"/>
    <col min="2" max="2" width="5.7109375" customWidth="1"/>
    <col min="3" max="3" width="60.5703125" customWidth="1"/>
    <col min="4" max="9" width="11.7109375" style="435" customWidth="1"/>
    <col min="10" max="10" width="12.85546875" customWidth="1"/>
  </cols>
  <sheetData>
    <row r="1" spans="1:10" s="11" customFormat="1" x14ac:dyDescent="0.2">
      <c r="D1" s="412"/>
      <c r="E1" s="412"/>
      <c r="F1" s="412"/>
      <c r="G1" s="412"/>
      <c r="H1" s="412"/>
      <c r="I1" s="412"/>
    </row>
    <row r="2" spans="1:10" s="11" customFormat="1" x14ac:dyDescent="0.2">
      <c r="B2" s="185"/>
      <c r="C2" s="185"/>
      <c r="D2" s="413"/>
      <c r="E2" s="413"/>
      <c r="F2" s="413"/>
      <c r="G2" s="413"/>
      <c r="H2" s="413"/>
      <c r="I2" s="414"/>
    </row>
    <row r="3" spans="1:10" s="11" customFormat="1" ht="15" x14ac:dyDescent="0.2">
      <c r="B3" s="198"/>
      <c r="C3" s="197" t="s">
        <v>237</v>
      </c>
      <c r="D3" s="415"/>
      <c r="E3" s="415"/>
      <c r="F3" s="415"/>
      <c r="G3" s="415"/>
      <c r="H3" s="415"/>
      <c r="I3" s="198"/>
    </row>
    <row r="4" spans="1:10" ht="15.75" thickBot="1" x14ac:dyDescent="0.3">
      <c r="B4" s="188"/>
      <c r="C4" s="188"/>
      <c r="D4" s="413"/>
      <c r="E4" s="413"/>
      <c r="F4" s="413"/>
      <c r="G4" s="413"/>
      <c r="H4" s="413"/>
      <c r="I4" s="413"/>
    </row>
    <row r="5" spans="1:10" ht="15.75" thickTop="1" x14ac:dyDescent="0.25">
      <c r="A5" s="15"/>
      <c r="B5" s="696" t="s">
        <v>5</v>
      </c>
      <c r="C5" s="699" t="s">
        <v>0</v>
      </c>
      <c r="D5" s="447" t="s">
        <v>199</v>
      </c>
      <c r="E5" s="694" t="s">
        <v>233</v>
      </c>
      <c r="F5" s="694"/>
      <c r="G5" s="694"/>
      <c r="H5" s="695"/>
      <c r="I5" s="218" t="s">
        <v>22</v>
      </c>
      <c r="J5" s="15"/>
    </row>
    <row r="6" spans="1:10" ht="15" x14ac:dyDescent="0.25">
      <c r="A6" s="15"/>
      <c r="B6" s="697"/>
      <c r="C6" s="700"/>
      <c r="D6" s="448" t="s">
        <v>231</v>
      </c>
      <c r="E6" s="455" t="s">
        <v>200</v>
      </c>
      <c r="F6" s="456" t="s">
        <v>201</v>
      </c>
      <c r="G6" s="456" t="s">
        <v>202</v>
      </c>
      <c r="H6" s="457" t="s">
        <v>203</v>
      </c>
      <c r="I6" s="210" t="s">
        <v>204</v>
      </c>
      <c r="J6" s="15"/>
    </row>
    <row r="7" spans="1:10" ht="15.75" thickBot="1" x14ac:dyDescent="0.3">
      <c r="A7" s="15"/>
      <c r="B7" s="698"/>
      <c r="C7" s="701"/>
      <c r="D7" s="449" t="s">
        <v>6</v>
      </c>
      <c r="E7" s="458" t="s">
        <v>6</v>
      </c>
      <c r="F7" s="459" t="s">
        <v>6</v>
      </c>
      <c r="G7" s="459" t="s">
        <v>6</v>
      </c>
      <c r="H7" s="460" t="s">
        <v>6</v>
      </c>
      <c r="I7" s="213" t="s">
        <v>1</v>
      </c>
      <c r="J7" s="15"/>
    </row>
    <row r="8" spans="1:10" ht="16.5" thickTop="1" thickBot="1" x14ac:dyDescent="0.25">
      <c r="A8" s="15"/>
      <c r="B8" s="222"/>
      <c r="C8" s="223">
        <v>1</v>
      </c>
      <c r="D8" s="450">
        <f>C8+1</f>
        <v>2</v>
      </c>
      <c r="E8" s="461">
        <f>D8+1</f>
        <v>3</v>
      </c>
      <c r="F8" s="462">
        <v>4</v>
      </c>
      <c r="G8" s="462">
        <v>5</v>
      </c>
      <c r="H8" s="463">
        <v>6</v>
      </c>
      <c r="I8" s="192">
        <v>7</v>
      </c>
      <c r="J8" s="15"/>
    </row>
    <row r="9" spans="1:10" ht="16.5" customHeight="1" thickTop="1" thickBot="1" x14ac:dyDescent="0.3">
      <c r="A9" s="128"/>
      <c r="B9" s="203" t="s">
        <v>24</v>
      </c>
      <c r="C9" s="204" t="s">
        <v>64</v>
      </c>
      <c r="D9" s="477"/>
      <c r="E9" s="483"/>
      <c r="F9" s="484"/>
      <c r="G9" s="484"/>
      <c r="H9" s="485"/>
      <c r="I9" s="417"/>
      <c r="J9" s="95"/>
    </row>
    <row r="10" spans="1:10" ht="15.95" customHeight="1" thickTop="1" x14ac:dyDescent="0.25">
      <c r="A10" s="15"/>
      <c r="B10" s="226" t="s">
        <v>7</v>
      </c>
      <c r="C10" s="436" t="s">
        <v>198</v>
      </c>
      <c r="D10" s="478"/>
      <c r="E10" s="486"/>
      <c r="F10" s="487"/>
      <c r="G10" s="487"/>
      <c r="H10" s="488"/>
      <c r="I10" s="418"/>
      <c r="J10" s="15"/>
    </row>
    <row r="11" spans="1:10" ht="15.95" customHeight="1" x14ac:dyDescent="0.25">
      <c r="A11" s="15"/>
      <c r="B11" s="227" t="s">
        <v>8</v>
      </c>
      <c r="C11" s="224"/>
      <c r="D11" s="479"/>
      <c r="E11" s="489"/>
      <c r="F11" s="490"/>
      <c r="G11" s="490"/>
      <c r="H11" s="491"/>
      <c r="I11" s="419"/>
      <c r="J11" s="94"/>
    </row>
    <row r="12" spans="1:10" ht="15.95" customHeight="1" x14ac:dyDescent="0.25">
      <c r="A12" s="15"/>
      <c r="B12" s="227" t="s">
        <v>9</v>
      </c>
      <c r="C12" s="224"/>
      <c r="D12" s="480"/>
      <c r="E12" s="492"/>
      <c r="F12" s="493"/>
      <c r="G12" s="493"/>
      <c r="H12" s="494"/>
      <c r="I12" s="420"/>
      <c r="J12" s="94"/>
    </row>
    <row r="13" spans="1:10" ht="15.95" customHeight="1" x14ac:dyDescent="0.25">
      <c r="A13" s="15"/>
      <c r="B13" s="227" t="s">
        <v>13</v>
      </c>
      <c r="C13" s="224"/>
      <c r="D13" s="480"/>
      <c r="E13" s="492"/>
      <c r="F13" s="493"/>
      <c r="G13" s="493"/>
      <c r="H13" s="494"/>
      <c r="I13" s="419"/>
      <c r="J13" s="94"/>
    </row>
    <row r="14" spans="1:10" ht="15.95" customHeight="1" x14ac:dyDescent="0.2">
      <c r="A14" s="15"/>
      <c r="B14" s="228" t="s">
        <v>14</v>
      </c>
      <c r="C14" s="225"/>
      <c r="D14" s="481"/>
      <c r="E14" s="495"/>
      <c r="F14" s="496"/>
      <c r="G14" s="496"/>
      <c r="H14" s="497"/>
      <c r="I14" s="421"/>
      <c r="J14" s="94"/>
    </row>
    <row r="15" spans="1:10" ht="15.95" customHeight="1" thickBot="1" x14ac:dyDescent="0.25">
      <c r="A15" s="15"/>
      <c r="B15" s="215" t="s">
        <v>15</v>
      </c>
      <c r="C15" s="221"/>
      <c r="D15" s="482"/>
      <c r="E15" s="498"/>
      <c r="F15" s="499"/>
      <c r="G15" s="499"/>
      <c r="H15" s="500"/>
      <c r="I15" s="422"/>
      <c r="J15" s="99"/>
    </row>
    <row r="16" spans="1:10" s="9" customFormat="1" ht="15.75" thickTop="1" x14ac:dyDescent="0.25">
      <c r="A16" s="105"/>
      <c r="B16" s="219"/>
      <c r="C16" s="220"/>
      <c r="D16" s="423" t="e">
        <f>D10+#REF!+D11+D12+D15</f>
        <v>#REF!</v>
      </c>
      <c r="E16" s="423" t="e">
        <f>E10+#REF!+E11+E12+E15</f>
        <v>#REF!</v>
      </c>
      <c r="F16" s="423"/>
      <c r="G16" s="423"/>
      <c r="H16" s="423" t="e">
        <f>H10+#REF!+H11+H12+H15</f>
        <v>#REF!</v>
      </c>
      <c r="I16" s="423" t="e">
        <f>I10+#REF!+I11+I12+I15</f>
        <v>#REF!</v>
      </c>
      <c r="J16" s="138"/>
    </row>
    <row r="17" spans="1:10" ht="14.25" x14ac:dyDescent="0.2">
      <c r="A17" s="15"/>
      <c r="B17" s="15"/>
      <c r="C17" s="84"/>
      <c r="D17" s="424"/>
      <c r="E17" s="424"/>
      <c r="F17" s="424"/>
      <c r="G17" s="424"/>
      <c r="H17" s="424"/>
      <c r="I17" s="425">
        <f>I9-I14-I15</f>
        <v>0</v>
      </c>
      <c r="J17" s="15"/>
    </row>
    <row r="18" spans="1:10" x14ac:dyDescent="0.2">
      <c r="B18" s="15"/>
      <c r="C18" s="21"/>
      <c r="D18" s="426"/>
      <c r="E18" s="426"/>
      <c r="F18" s="426"/>
      <c r="G18" s="426"/>
      <c r="H18" s="427"/>
      <c r="I18" s="428"/>
    </row>
    <row r="19" spans="1:10" x14ac:dyDescent="0.2">
      <c r="B19" s="15"/>
      <c r="C19" s="15"/>
      <c r="D19" s="429"/>
      <c r="E19" s="429"/>
      <c r="F19" s="429"/>
      <c r="G19" s="429"/>
      <c r="H19" s="429"/>
      <c r="I19" s="429"/>
    </row>
    <row r="20" spans="1:10" x14ac:dyDescent="0.2">
      <c r="B20" s="15"/>
      <c r="C20" s="21"/>
      <c r="D20" s="430"/>
      <c r="E20" s="431"/>
      <c r="F20" s="431"/>
      <c r="G20" s="431"/>
      <c r="H20" s="429"/>
      <c r="I20" s="429"/>
      <c r="J20" s="10"/>
    </row>
    <row r="21" spans="1:10" ht="14.25" x14ac:dyDescent="0.2">
      <c r="B21" s="15"/>
      <c r="C21" s="84"/>
      <c r="D21" s="429"/>
      <c r="E21" s="429"/>
      <c r="F21" s="429"/>
      <c r="G21" s="429"/>
      <c r="H21" s="432"/>
      <c r="I21" s="432"/>
      <c r="J21" s="21"/>
    </row>
    <row r="22" spans="1:10" ht="14.25" x14ac:dyDescent="0.2">
      <c r="B22" s="15"/>
      <c r="C22" s="84"/>
      <c r="D22" s="429"/>
      <c r="E22" s="429"/>
      <c r="F22" s="429"/>
      <c r="G22" s="429"/>
      <c r="H22" s="432"/>
      <c r="I22" s="432"/>
      <c r="J22" s="21"/>
    </row>
    <row r="23" spans="1:10" ht="39.75" customHeight="1" x14ac:dyDescent="0.2">
      <c r="B23" s="15"/>
      <c r="C23" s="84"/>
      <c r="D23" s="429"/>
      <c r="E23" s="429"/>
      <c r="F23" s="429"/>
      <c r="G23" s="429"/>
      <c r="H23" s="432"/>
      <c r="I23" s="432"/>
      <c r="J23" s="21"/>
    </row>
    <row r="24" spans="1:10" ht="27.75" customHeight="1" x14ac:dyDescent="0.2">
      <c r="B24" s="15"/>
      <c r="C24" s="84"/>
      <c r="D24" s="429"/>
      <c r="E24" s="429"/>
      <c r="F24" s="429"/>
      <c r="G24" s="429"/>
      <c r="H24" s="424"/>
      <c r="I24" s="424"/>
      <c r="J24" s="15"/>
    </row>
    <row r="25" spans="1:10" ht="27.75" customHeight="1" x14ac:dyDescent="0.2">
      <c r="B25" s="15"/>
      <c r="C25" s="85"/>
      <c r="D25" s="429"/>
      <c r="E25" s="429"/>
      <c r="F25" s="429"/>
      <c r="G25" s="429"/>
      <c r="H25" s="424"/>
      <c r="I25" s="424"/>
      <c r="J25" s="15"/>
    </row>
    <row r="26" spans="1:10" ht="27.75" customHeight="1" x14ac:dyDescent="0.2">
      <c r="B26" s="15"/>
      <c r="C26" s="175"/>
      <c r="D26" s="433"/>
      <c r="E26" s="424"/>
      <c r="F26" s="424"/>
      <c r="G26" s="424"/>
      <c r="H26" s="424"/>
      <c r="I26" s="424"/>
      <c r="J26" s="15"/>
    </row>
    <row r="27" spans="1:10" ht="27.75" customHeight="1" x14ac:dyDescent="0.2">
      <c r="B27" s="15"/>
      <c r="C27" s="175"/>
      <c r="D27" s="433"/>
      <c r="E27" s="424"/>
      <c r="F27" s="424"/>
      <c r="G27" s="424"/>
      <c r="H27" s="424"/>
      <c r="I27" s="424"/>
      <c r="J27" s="15"/>
    </row>
    <row r="28" spans="1:10" ht="27.75" customHeight="1" x14ac:dyDescent="0.2">
      <c r="B28" s="15"/>
      <c r="C28" s="175"/>
      <c r="D28" s="433"/>
      <c r="E28" s="424"/>
      <c r="F28" s="424"/>
      <c r="G28" s="424"/>
      <c r="H28" s="424"/>
      <c r="I28" s="424"/>
      <c r="J28" s="15"/>
    </row>
    <row r="29" spans="1:10" ht="27.75" customHeight="1" x14ac:dyDescent="0.2">
      <c r="B29" s="15"/>
      <c r="C29" s="175"/>
      <c r="D29" s="433"/>
      <c r="E29" s="424"/>
      <c r="F29" s="424"/>
      <c r="G29" s="424"/>
      <c r="H29" s="424"/>
      <c r="I29" s="424"/>
      <c r="J29" s="15"/>
    </row>
    <row r="30" spans="1:10" ht="27.75" customHeight="1" x14ac:dyDescent="0.2">
      <c r="B30" s="15"/>
      <c r="C30" s="175"/>
      <c r="D30" s="433"/>
      <c r="E30" s="424"/>
      <c r="F30" s="424"/>
      <c r="G30" s="424"/>
      <c r="H30" s="424"/>
      <c r="I30" s="424"/>
      <c r="J30" s="15"/>
    </row>
    <row r="31" spans="1:10" ht="27.75" customHeight="1" x14ac:dyDescent="0.2">
      <c r="B31" s="15"/>
      <c r="C31" s="15"/>
      <c r="D31" s="434"/>
      <c r="E31" s="424"/>
      <c r="F31" s="424"/>
      <c r="G31" s="424"/>
      <c r="H31" s="424"/>
      <c r="I31" s="424"/>
      <c r="J31" s="15"/>
    </row>
    <row r="32" spans="1:10" x14ac:dyDescent="0.2">
      <c r="B32" s="15"/>
      <c r="C32" s="15"/>
      <c r="D32" s="434"/>
      <c r="E32" s="424"/>
      <c r="F32" s="424"/>
      <c r="G32" s="424"/>
      <c r="H32" s="424"/>
      <c r="I32" s="424"/>
    </row>
    <row r="33" spans="4:4" x14ac:dyDescent="0.2">
      <c r="D33" s="432"/>
    </row>
    <row r="34" spans="4:4" x14ac:dyDescent="0.2">
      <c r="D34" s="432"/>
    </row>
  </sheetData>
  <mergeCells count="3">
    <mergeCell ref="B5:B7"/>
    <mergeCell ref="C5:C7"/>
    <mergeCell ref="E5:H5"/>
  </mergeCells>
  <phoneticPr fontId="0" type="noConversion"/>
  <printOptions horizontalCentered="1" verticalCentered="1"/>
  <pageMargins left="0.47244094488188981" right="0.47244094488188981" top="0.47244094488188981" bottom="0.47244094488188981" header="0.31496062992125984" footer="0.31496062992125984"/>
  <pageSetup paperSize="9" orientation="landscape" r:id="rId1"/>
  <headerFooter alignWithMargins="0">
    <oddFooter>&amp;C&amp;F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20"/>
  <sheetViews>
    <sheetView view="pageLayout" zoomScaleNormal="100" workbookViewId="0">
      <selection activeCell="C33" sqref="C33"/>
    </sheetView>
  </sheetViews>
  <sheetFormatPr defaultRowHeight="12.75" x14ac:dyDescent="0.2"/>
  <cols>
    <col min="1" max="1" width="7" customWidth="1"/>
    <col min="3" max="3" width="49.5703125" customWidth="1"/>
    <col min="4" max="4" width="12" customWidth="1"/>
    <col min="5" max="8" width="11.7109375" customWidth="1"/>
    <col min="9" max="9" width="13.85546875" customWidth="1"/>
  </cols>
  <sheetData>
    <row r="3" spans="2:9" ht="15" x14ac:dyDescent="0.2">
      <c r="B3" s="198"/>
      <c r="C3" s="197" t="s">
        <v>238</v>
      </c>
      <c r="I3" s="416"/>
    </row>
    <row r="4" spans="2:9" ht="13.5" thickBot="1" x14ac:dyDescent="0.25">
      <c r="B4" s="1"/>
    </row>
    <row r="5" spans="2:9" ht="18.75" customHeight="1" thickTop="1" x14ac:dyDescent="0.25">
      <c r="B5" s="696" t="s">
        <v>5</v>
      </c>
      <c r="C5" s="699" t="s">
        <v>0</v>
      </c>
      <c r="D5" s="447" t="s">
        <v>199</v>
      </c>
      <c r="E5" s="694" t="s">
        <v>233</v>
      </c>
      <c r="F5" s="694"/>
      <c r="G5" s="694"/>
      <c r="H5" s="695"/>
      <c r="I5" s="218" t="s">
        <v>22</v>
      </c>
    </row>
    <row r="6" spans="2:9" ht="19.5" customHeight="1" x14ac:dyDescent="0.25">
      <c r="B6" s="697"/>
      <c r="C6" s="700"/>
      <c r="D6" s="448" t="s">
        <v>231</v>
      </c>
      <c r="E6" s="455" t="s">
        <v>200</v>
      </c>
      <c r="F6" s="456" t="s">
        <v>201</v>
      </c>
      <c r="G6" s="456" t="s">
        <v>202</v>
      </c>
      <c r="H6" s="457" t="s">
        <v>203</v>
      </c>
      <c r="I6" s="210" t="s">
        <v>204</v>
      </c>
    </row>
    <row r="7" spans="2:9" ht="15.75" thickBot="1" x14ac:dyDescent="0.3">
      <c r="B7" s="698"/>
      <c r="C7" s="701"/>
      <c r="D7" s="449" t="s">
        <v>6</v>
      </c>
      <c r="E7" s="458" t="s">
        <v>6</v>
      </c>
      <c r="F7" s="459" t="s">
        <v>6</v>
      </c>
      <c r="G7" s="459" t="s">
        <v>6</v>
      </c>
      <c r="H7" s="460" t="s">
        <v>6</v>
      </c>
      <c r="I7" s="213" t="s">
        <v>1</v>
      </c>
    </row>
    <row r="8" spans="2:9" ht="16.5" thickTop="1" thickBot="1" x14ac:dyDescent="0.25">
      <c r="B8" s="190"/>
      <c r="C8" s="231">
        <v>1</v>
      </c>
      <c r="D8" s="450">
        <f>C8+1</f>
        <v>2</v>
      </c>
      <c r="E8" s="461">
        <f>D8+1</f>
        <v>3</v>
      </c>
      <c r="F8" s="462">
        <v>4</v>
      </c>
      <c r="G8" s="462">
        <v>5</v>
      </c>
      <c r="H8" s="463">
        <v>6</v>
      </c>
      <c r="I8" s="192">
        <v>7</v>
      </c>
    </row>
    <row r="9" spans="2:9" ht="16.5" thickTop="1" thickBot="1" x14ac:dyDescent="0.3">
      <c r="B9" s="203" t="s">
        <v>24</v>
      </c>
      <c r="C9" s="204" t="s">
        <v>11</v>
      </c>
      <c r="D9" s="477"/>
      <c r="E9" s="483"/>
      <c r="F9" s="484"/>
      <c r="G9" s="484"/>
      <c r="H9" s="485"/>
      <c r="I9" s="417"/>
    </row>
    <row r="10" spans="2:9" ht="15.75" thickTop="1" x14ac:dyDescent="0.25">
      <c r="B10" s="232" t="s">
        <v>7</v>
      </c>
      <c r="C10" s="245" t="s">
        <v>4</v>
      </c>
      <c r="D10" s="478"/>
      <c r="E10" s="486"/>
      <c r="F10" s="487"/>
      <c r="G10" s="487"/>
      <c r="H10" s="488"/>
      <c r="I10" s="418"/>
    </row>
    <row r="11" spans="2:9" ht="15" x14ac:dyDescent="0.25">
      <c r="B11" s="236" t="s">
        <v>8</v>
      </c>
      <c r="C11" s="246" t="s">
        <v>26</v>
      </c>
      <c r="D11" s="479"/>
      <c r="E11" s="489"/>
      <c r="F11" s="490"/>
      <c r="G11" s="490"/>
      <c r="H11" s="491"/>
      <c r="I11" s="419"/>
    </row>
    <row r="12" spans="2:9" ht="15" x14ac:dyDescent="0.25">
      <c r="B12" s="236" t="s">
        <v>9</v>
      </c>
      <c r="C12" s="246" t="s">
        <v>2</v>
      </c>
      <c r="D12" s="479"/>
      <c r="E12" s="489"/>
      <c r="F12" s="490"/>
      <c r="G12" s="490"/>
      <c r="H12" s="491"/>
      <c r="I12" s="419"/>
    </row>
    <row r="13" spans="2:9" ht="15" x14ac:dyDescent="0.25">
      <c r="B13" s="236" t="s">
        <v>13</v>
      </c>
      <c r="C13" s="246" t="s">
        <v>3</v>
      </c>
      <c r="D13" s="479"/>
      <c r="E13" s="489"/>
      <c r="F13" s="490"/>
      <c r="G13" s="490"/>
      <c r="H13" s="491"/>
      <c r="I13" s="419"/>
    </row>
    <row r="14" spans="2:9" ht="15" x14ac:dyDescent="0.25">
      <c r="B14" s="240" t="s">
        <v>14</v>
      </c>
      <c r="C14" s="247" t="s">
        <v>188</v>
      </c>
      <c r="D14" s="479"/>
      <c r="E14" s="489"/>
      <c r="F14" s="490"/>
      <c r="G14" s="490"/>
      <c r="H14" s="491"/>
      <c r="I14" s="419"/>
    </row>
    <row r="15" spans="2:9" ht="15" x14ac:dyDescent="0.25">
      <c r="B15" s="249"/>
      <c r="C15" s="250" t="s">
        <v>53</v>
      </c>
      <c r="D15" s="571"/>
      <c r="E15" s="572"/>
      <c r="F15" s="573"/>
      <c r="G15" s="573"/>
      <c r="H15" s="574"/>
      <c r="I15" s="575"/>
    </row>
    <row r="16" spans="2:9" ht="15" x14ac:dyDescent="0.25">
      <c r="B16" s="249"/>
      <c r="C16" s="250" t="s">
        <v>12</v>
      </c>
      <c r="D16" s="571"/>
      <c r="E16" s="572"/>
      <c r="F16" s="573"/>
      <c r="G16" s="573"/>
      <c r="H16" s="574"/>
      <c r="I16" s="575"/>
    </row>
    <row r="17" spans="2:9" ht="15" x14ac:dyDescent="0.25">
      <c r="B17" s="249"/>
      <c r="C17" s="250" t="s">
        <v>56</v>
      </c>
      <c r="D17" s="571"/>
      <c r="E17" s="572"/>
      <c r="F17" s="573"/>
      <c r="G17" s="573"/>
      <c r="H17" s="574"/>
      <c r="I17" s="575"/>
    </row>
    <row r="18" spans="2:9" ht="15" x14ac:dyDescent="0.25">
      <c r="B18" s="236" t="s">
        <v>15</v>
      </c>
      <c r="C18" s="246" t="s">
        <v>27</v>
      </c>
      <c r="D18" s="479"/>
      <c r="E18" s="489"/>
      <c r="F18" s="490"/>
      <c r="G18" s="490"/>
      <c r="H18" s="491"/>
      <c r="I18" s="419"/>
    </row>
    <row r="19" spans="2:9" ht="15.75" thickBot="1" x14ac:dyDescent="0.3">
      <c r="B19" s="241" t="s">
        <v>23</v>
      </c>
      <c r="C19" s="248" t="s">
        <v>28</v>
      </c>
      <c r="D19" s="501"/>
      <c r="E19" s="502"/>
      <c r="F19" s="503"/>
      <c r="G19" s="503"/>
      <c r="H19" s="504"/>
      <c r="I19" s="505"/>
    </row>
    <row r="20" spans="2:9" ht="13.5" thickTop="1" x14ac:dyDescent="0.2"/>
  </sheetData>
  <mergeCells count="3">
    <mergeCell ref="B5:B7"/>
    <mergeCell ref="C5:C7"/>
    <mergeCell ref="E5:H5"/>
  </mergeCells>
  <printOptions horizontalCentered="1" verticalCentered="1"/>
  <pageMargins left="0.47244094488188981" right="0.47244094488188981" top="0.47244094488188981" bottom="0.47244094488188981" header="0.31496062992125984" footer="0.31496062992125984"/>
  <pageSetup paperSize="9" orientation="landscape" r:id="rId1"/>
  <headerFooter alignWithMargins="0">
    <oddFooter>&amp;C&amp;F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view="pageLayout" topLeftCell="A2" zoomScale="130" zoomScaleNormal="100" zoomScalePageLayoutView="130" workbookViewId="0">
      <selection activeCell="C49" sqref="C49"/>
    </sheetView>
  </sheetViews>
  <sheetFormatPr defaultRowHeight="12.75" x14ac:dyDescent="0.2"/>
  <cols>
    <col min="1" max="1" width="3.28515625" customWidth="1"/>
    <col min="2" max="2" width="5.7109375" style="1" customWidth="1"/>
    <col min="3" max="3" width="57.7109375" customWidth="1"/>
    <col min="4" max="8" width="11.7109375" customWidth="1"/>
    <col min="9" max="9" width="13.5703125" customWidth="1"/>
    <col min="11" max="11" width="7.5703125" customWidth="1"/>
    <col min="12" max="22" width="4.7109375" customWidth="1"/>
  </cols>
  <sheetData>
    <row r="1" spans="1:15" s="11" customFormat="1" x14ac:dyDescent="0.2">
      <c r="B1" s="13"/>
    </row>
    <row r="2" spans="1:15" s="11" customFormat="1" x14ac:dyDescent="0.2">
      <c r="B2" s="13"/>
      <c r="H2" s="14"/>
    </row>
    <row r="3" spans="1:15" s="2" customFormat="1" ht="15" x14ac:dyDescent="0.2">
      <c r="B3" s="198"/>
      <c r="C3" s="197" t="s">
        <v>239</v>
      </c>
      <c r="D3" s="197"/>
      <c r="E3" s="197"/>
      <c r="F3" s="197"/>
      <c r="G3" s="197"/>
      <c r="I3" s="198"/>
    </row>
    <row r="4" spans="1:15" ht="13.5" thickBot="1" x14ac:dyDescent="0.25"/>
    <row r="5" spans="1:15" ht="15.75" thickTop="1" x14ac:dyDescent="0.25">
      <c r="A5" s="15"/>
      <c r="B5" s="696" t="s">
        <v>5</v>
      </c>
      <c r="C5" s="699" t="s">
        <v>0</v>
      </c>
      <c r="D5" s="216" t="s">
        <v>199</v>
      </c>
      <c r="E5" s="702" t="s">
        <v>233</v>
      </c>
      <c r="F5" s="703"/>
      <c r="G5" s="703"/>
      <c r="H5" s="704"/>
      <c r="I5" s="218" t="s">
        <v>22</v>
      </c>
    </row>
    <row r="6" spans="1:15" ht="15" x14ac:dyDescent="0.25">
      <c r="A6" s="15"/>
      <c r="B6" s="697"/>
      <c r="C6" s="700"/>
      <c r="D6" s="531" t="s">
        <v>231</v>
      </c>
      <c r="E6" s="455" t="s">
        <v>200</v>
      </c>
      <c r="F6" s="456" t="s">
        <v>201</v>
      </c>
      <c r="G6" s="456" t="s">
        <v>202</v>
      </c>
      <c r="H6" s="457" t="s">
        <v>203</v>
      </c>
      <c r="I6" s="210" t="s">
        <v>204</v>
      </c>
    </row>
    <row r="7" spans="1:15" ht="15.75" thickBot="1" x14ac:dyDescent="0.3">
      <c r="A7" s="15"/>
      <c r="B7" s="698"/>
      <c r="C7" s="701"/>
      <c r="D7" s="476" t="s">
        <v>6</v>
      </c>
      <c r="E7" s="458" t="s">
        <v>6</v>
      </c>
      <c r="F7" s="459" t="s">
        <v>6</v>
      </c>
      <c r="G7" s="459" t="s">
        <v>6</v>
      </c>
      <c r="H7" s="460" t="s">
        <v>6</v>
      </c>
      <c r="I7" s="213" t="s">
        <v>1</v>
      </c>
      <c r="J7" s="15"/>
      <c r="K7" s="15"/>
      <c r="L7" s="15"/>
      <c r="M7" s="15"/>
      <c r="N7" s="15"/>
      <c r="O7" s="15"/>
    </row>
    <row r="8" spans="1:15" ht="16.5" thickTop="1" thickBot="1" x14ac:dyDescent="0.25">
      <c r="A8" s="15"/>
      <c r="B8" s="190"/>
      <c r="C8" s="191">
        <v>1</v>
      </c>
      <c r="D8" s="532">
        <f>C8+1</f>
        <v>2</v>
      </c>
      <c r="E8" s="461">
        <f>D8+1</f>
        <v>3</v>
      </c>
      <c r="F8" s="462">
        <v>4</v>
      </c>
      <c r="G8" s="462">
        <v>5</v>
      </c>
      <c r="H8" s="463">
        <v>6</v>
      </c>
      <c r="I8" s="192">
        <v>7</v>
      </c>
    </row>
    <row r="9" spans="1:15" ht="16.5" customHeight="1" thickTop="1" thickBot="1" x14ac:dyDescent="0.3">
      <c r="A9" s="15"/>
      <c r="B9" s="203" t="s">
        <v>7</v>
      </c>
      <c r="C9" s="257" t="s">
        <v>49</v>
      </c>
      <c r="D9" s="533"/>
      <c r="E9" s="464"/>
      <c r="F9" s="465"/>
      <c r="G9" s="465"/>
      <c r="H9" s="543"/>
      <c r="I9" s="207"/>
    </row>
    <row r="10" spans="1:15" ht="15.95" customHeight="1" thickTop="1" x14ac:dyDescent="0.25">
      <c r="A10" s="15"/>
      <c r="B10" s="232"/>
      <c r="C10" s="258" t="s">
        <v>29</v>
      </c>
      <c r="D10" s="539"/>
      <c r="E10" s="544"/>
      <c r="F10" s="545"/>
      <c r="G10" s="545"/>
      <c r="H10" s="546"/>
      <c r="I10" s="254"/>
      <c r="J10" s="135"/>
      <c r="K10" s="15"/>
      <c r="L10" s="135"/>
      <c r="M10" s="15"/>
      <c r="N10" s="15"/>
      <c r="O10" s="15"/>
    </row>
    <row r="11" spans="1:15" ht="15.95" customHeight="1" x14ac:dyDescent="0.25">
      <c r="A11" s="15"/>
      <c r="B11" s="236"/>
      <c r="C11" s="259" t="s">
        <v>197</v>
      </c>
      <c r="D11" s="540"/>
      <c r="E11" s="547"/>
      <c r="F11" s="548"/>
      <c r="G11" s="548"/>
      <c r="H11" s="549"/>
      <c r="I11" s="255"/>
      <c r="J11" s="136"/>
      <c r="K11" s="15"/>
      <c r="L11" s="136"/>
      <c r="M11" s="15"/>
      <c r="N11" s="15"/>
      <c r="O11" s="15"/>
    </row>
    <row r="12" spans="1:15" ht="15.95" customHeight="1" x14ac:dyDescent="0.25">
      <c r="A12" s="15"/>
      <c r="B12" s="236"/>
      <c r="C12" s="259" t="s">
        <v>30</v>
      </c>
      <c r="D12" s="541"/>
      <c r="E12" s="550"/>
      <c r="F12" s="551"/>
      <c r="G12" s="551"/>
      <c r="H12" s="549"/>
      <c r="I12" s="255"/>
      <c r="J12" s="136"/>
      <c r="K12" s="15"/>
      <c r="L12" s="136"/>
      <c r="M12" s="15"/>
      <c r="N12" s="15"/>
      <c r="O12" s="15"/>
    </row>
    <row r="13" spans="1:15" ht="32.25" customHeight="1" thickBot="1" x14ac:dyDescent="0.3">
      <c r="A13" s="15"/>
      <c r="B13" s="241"/>
      <c r="C13" s="677" t="s">
        <v>248</v>
      </c>
      <c r="D13" s="672"/>
      <c r="E13" s="673"/>
      <c r="F13" s="674"/>
      <c r="G13" s="674"/>
      <c r="H13" s="675"/>
      <c r="I13" s="676"/>
      <c r="J13" s="136"/>
      <c r="K13" s="15"/>
      <c r="L13" s="136"/>
      <c r="M13" s="15"/>
      <c r="N13" s="15"/>
      <c r="O13" s="15"/>
    </row>
    <row r="14" spans="1:15" s="6" customFormat="1" ht="16.5" thickTop="1" thickBot="1" x14ac:dyDescent="0.3">
      <c r="A14" s="118"/>
      <c r="B14" s="203" t="s">
        <v>8</v>
      </c>
      <c r="C14" s="257" t="s">
        <v>31</v>
      </c>
      <c r="D14" s="533"/>
      <c r="E14" s="464"/>
      <c r="F14" s="465"/>
      <c r="G14" s="465"/>
      <c r="H14" s="543"/>
      <c r="I14" s="207"/>
      <c r="J14" s="118"/>
      <c r="K14" s="118"/>
      <c r="L14" s="118"/>
      <c r="M14" s="118"/>
      <c r="N14" s="118"/>
      <c r="O14" s="118"/>
    </row>
    <row r="15" spans="1:15" ht="16.5" thickTop="1" thickBot="1" x14ac:dyDescent="0.3">
      <c r="A15" s="15"/>
      <c r="B15" s="203" t="s">
        <v>9</v>
      </c>
      <c r="C15" s="204" t="s">
        <v>32</v>
      </c>
      <c r="D15" s="542"/>
      <c r="E15" s="464"/>
      <c r="F15" s="465"/>
      <c r="G15" s="465"/>
      <c r="H15" s="543"/>
      <c r="I15" s="207"/>
      <c r="J15" s="15"/>
      <c r="K15" s="15"/>
      <c r="L15" s="15"/>
      <c r="M15" s="15"/>
      <c r="N15" s="15"/>
      <c r="O15" s="15"/>
    </row>
    <row r="16" spans="1:15" ht="13.5" thickTop="1" x14ac:dyDescent="0.2">
      <c r="A16" s="15"/>
      <c r="B16" s="107"/>
      <c r="C16" s="102"/>
      <c r="D16" s="108"/>
      <c r="E16" s="108"/>
      <c r="F16" s="108"/>
      <c r="G16" s="108"/>
      <c r="H16" s="109"/>
      <c r="I16" s="171"/>
      <c r="J16" s="15"/>
      <c r="K16" s="15"/>
      <c r="L16" s="15"/>
      <c r="M16" s="15"/>
      <c r="N16" s="15"/>
      <c r="O16" s="15"/>
    </row>
    <row r="17" spans="1:15" x14ac:dyDescent="0.2">
      <c r="A17" s="15"/>
      <c r="B17" s="110"/>
      <c r="C17" s="104"/>
      <c r="D17" s="111"/>
      <c r="E17" s="111"/>
      <c r="F17" s="111"/>
      <c r="G17" s="111"/>
      <c r="H17" s="109"/>
      <c r="I17" s="171"/>
      <c r="J17" s="15"/>
      <c r="K17" s="15"/>
      <c r="L17" s="15"/>
      <c r="M17" s="15"/>
      <c r="N17" s="15"/>
      <c r="O17" s="15"/>
    </row>
    <row r="18" spans="1:15" x14ac:dyDescent="0.2">
      <c r="B18" s="106"/>
      <c r="C18" s="15"/>
      <c r="D18" s="15"/>
      <c r="E18" s="15"/>
      <c r="F18" s="15"/>
      <c r="G18" s="15"/>
      <c r="H18" s="15"/>
      <c r="I18" s="15"/>
    </row>
    <row r="19" spans="1:15" x14ac:dyDescent="0.2">
      <c r="B19" s="106"/>
      <c r="C19" s="15"/>
      <c r="D19" s="15"/>
      <c r="E19" s="15"/>
      <c r="F19" s="15"/>
      <c r="G19" s="15"/>
      <c r="H19" s="15"/>
      <c r="I19" s="15"/>
    </row>
    <row r="20" spans="1:15" x14ac:dyDescent="0.2">
      <c r="B20" s="106"/>
      <c r="C20" s="15"/>
      <c r="D20" s="15"/>
      <c r="E20" s="15"/>
      <c r="F20" s="15"/>
      <c r="G20" s="15"/>
      <c r="H20" s="94"/>
      <c r="I20" s="76"/>
    </row>
    <row r="21" spans="1:15" x14ac:dyDescent="0.2">
      <c r="B21" s="106"/>
      <c r="C21" s="15"/>
      <c r="D21" s="76"/>
      <c r="E21" s="76"/>
      <c r="F21" s="76"/>
      <c r="G21" s="76"/>
      <c r="H21" s="15"/>
      <c r="I21" s="15"/>
    </row>
    <row r="22" spans="1:15" x14ac:dyDescent="0.2">
      <c r="B22" s="106"/>
      <c r="C22" s="15"/>
      <c r="D22" s="15"/>
      <c r="E22" s="15"/>
      <c r="F22" s="15"/>
      <c r="G22" s="15"/>
      <c r="H22" s="15"/>
      <c r="I22" s="15"/>
    </row>
    <row r="23" spans="1:15" hidden="1" x14ac:dyDescent="0.2">
      <c r="B23" s="106"/>
      <c r="C23" s="15"/>
      <c r="D23" s="15"/>
      <c r="E23" s="15"/>
      <c r="F23" s="15"/>
      <c r="G23" s="15"/>
      <c r="H23" s="15"/>
      <c r="I23" s="15"/>
    </row>
    <row r="24" spans="1:15" hidden="1" x14ac:dyDescent="0.2">
      <c r="B24" s="106"/>
      <c r="C24" s="15"/>
      <c r="D24" s="15"/>
      <c r="E24" s="15"/>
      <c r="F24" s="15"/>
      <c r="G24" s="15"/>
      <c r="H24" s="15"/>
      <c r="I24" s="15"/>
    </row>
    <row r="25" spans="1:15" ht="54" hidden="1" customHeight="1" x14ac:dyDescent="0.2">
      <c r="B25" s="106"/>
      <c r="C25" s="176"/>
      <c r="D25" s="177" t="s">
        <v>80</v>
      </c>
      <c r="E25" s="177" t="s">
        <v>81</v>
      </c>
      <c r="F25" s="177"/>
      <c r="G25" s="177"/>
      <c r="H25" s="177" t="s">
        <v>82</v>
      </c>
      <c r="I25" s="15"/>
    </row>
    <row r="26" spans="1:15" hidden="1" x14ac:dyDescent="0.2">
      <c r="B26" s="106"/>
      <c r="C26" s="176"/>
      <c r="D26" s="178">
        <v>1</v>
      </c>
      <c r="E26" s="178">
        <v>2</v>
      </c>
      <c r="F26" s="178"/>
      <c r="G26" s="178"/>
      <c r="H26" s="178">
        <v>5</v>
      </c>
      <c r="I26" s="15"/>
    </row>
    <row r="27" spans="1:15" ht="25.5" hidden="1" x14ac:dyDescent="0.2">
      <c r="B27" s="106"/>
      <c r="C27" s="179" t="s">
        <v>83</v>
      </c>
      <c r="D27" s="180" t="e">
        <f>#REF!</f>
        <v>#REF!</v>
      </c>
      <c r="E27" s="176">
        <v>840</v>
      </c>
      <c r="F27" s="176"/>
      <c r="G27" s="176"/>
      <c r="H27" s="181" t="e">
        <f>#REF!/E27</f>
        <v>#REF!</v>
      </c>
      <c r="I27" s="15"/>
    </row>
    <row r="28" spans="1:15" ht="25.5" hidden="1" x14ac:dyDescent="0.2">
      <c r="B28" s="106"/>
      <c r="C28" s="179" t="s">
        <v>84</v>
      </c>
      <c r="D28" s="182" t="e">
        <f>#REF!</f>
        <v>#REF!</v>
      </c>
      <c r="E28" s="182" t="e">
        <f>#REF!</f>
        <v>#REF!</v>
      </c>
      <c r="F28" s="182"/>
      <c r="G28" s="182"/>
      <c r="H28" s="181" t="e">
        <f>#REF!/E28</f>
        <v>#REF!</v>
      </c>
      <c r="I28" s="15"/>
    </row>
    <row r="29" spans="1:15" ht="15" hidden="1" customHeight="1" x14ac:dyDescent="0.2">
      <c r="B29" s="106"/>
      <c r="C29" s="179" t="s">
        <v>76</v>
      </c>
      <c r="D29" s="180">
        <f>'1 RW'!G14</f>
        <v>0</v>
      </c>
      <c r="E29" s="180" t="e">
        <f>'1 RW'!#REF!</f>
        <v>#REF!</v>
      </c>
      <c r="F29" s="180"/>
      <c r="G29" s="180"/>
      <c r="H29" s="181" t="e">
        <f>#REF!/E29</f>
        <v>#REF!</v>
      </c>
      <c r="I29" s="15"/>
    </row>
    <row r="30" spans="1:15" ht="25.5" hidden="1" x14ac:dyDescent="0.2">
      <c r="B30" s="106"/>
      <c r="C30" s="183" t="s">
        <v>87</v>
      </c>
      <c r="D30" s="184" t="e">
        <f>'7 BA'!H16/'8 BP'!H20</f>
        <v>#DIV/0!</v>
      </c>
      <c r="E30" s="184" t="e">
        <f>'7 BA'!#REF!/'8 BP'!#REF!</f>
        <v>#REF!</v>
      </c>
      <c r="F30" s="184"/>
      <c r="G30" s="184"/>
      <c r="H30" s="181" t="e">
        <f>#REF!/E30</f>
        <v>#REF!</v>
      </c>
      <c r="I30" s="15"/>
    </row>
    <row r="31" spans="1:15" ht="25.5" hidden="1" x14ac:dyDescent="0.2">
      <c r="B31" s="106"/>
      <c r="C31" s="183" t="s">
        <v>88</v>
      </c>
      <c r="D31" s="184" t="e">
        <f>('7 BA'!H16-'7 BA'!H17)/'8 BP'!H20</f>
        <v>#DIV/0!</v>
      </c>
      <c r="E31" s="184" t="e">
        <f>('7 BA'!#REF!-'7 BA'!#REF!)/'8 BP'!#REF!</f>
        <v>#REF!</v>
      </c>
      <c r="F31" s="184"/>
      <c r="G31" s="184"/>
      <c r="H31" s="181" t="e">
        <f>#REF!/E31</f>
        <v>#REF!</v>
      </c>
      <c r="I31" s="15"/>
    </row>
    <row r="32" spans="1:15" ht="38.25" hidden="1" x14ac:dyDescent="0.2">
      <c r="B32" s="106"/>
      <c r="C32" s="183" t="s">
        <v>89</v>
      </c>
      <c r="D32" s="184" t="e">
        <f>'7 BA'!H20/'8 BP'!H20</f>
        <v>#DIV/0!</v>
      </c>
      <c r="E32" s="184" t="e">
        <f>'7 BA'!#REF!/'8 BP'!#REF!</f>
        <v>#REF!</v>
      </c>
      <c r="F32" s="184"/>
      <c r="G32" s="184"/>
      <c r="H32" s="181" t="e">
        <f>#REF!/E32</f>
        <v>#REF!</v>
      </c>
    </row>
    <row r="33" spans="3:8" hidden="1" x14ac:dyDescent="0.2">
      <c r="C33" s="59" t="s">
        <v>85</v>
      </c>
      <c r="D33" s="61">
        <f>'5 zatr'!H13</f>
        <v>0</v>
      </c>
      <c r="E33" s="61" t="e">
        <f>'5 zatr'!#REF!</f>
        <v>#REF!</v>
      </c>
      <c r="F33" s="61"/>
      <c r="G33" s="61"/>
      <c r="H33" s="60" t="e">
        <f>#REF!/E33</f>
        <v>#REF!</v>
      </c>
    </row>
    <row r="34" spans="3:8" hidden="1" x14ac:dyDescent="0.2">
      <c r="C34" s="59" t="s">
        <v>86</v>
      </c>
      <c r="D34" s="61">
        <v>20</v>
      </c>
      <c r="E34" s="61">
        <v>10544</v>
      </c>
      <c r="F34" s="61"/>
      <c r="G34" s="61"/>
      <c r="H34" s="60" t="e">
        <f>#REF!/E34</f>
        <v>#REF!</v>
      </c>
    </row>
    <row r="35" spans="3:8" hidden="1" x14ac:dyDescent="0.2"/>
    <row r="36" spans="3:8" hidden="1" x14ac:dyDescent="0.2"/>
    <row r="37" spans="3:8" ht="15.75" hidden="1" x14ac:dyDescent="0.25">
      <c r="C37" s="62" t="s">
        <v>90</v>
      </c>
    </row>
    <row r="38" spans="3:8" hidden="1" x14ac:dyDescent="0.2"/>
    <row r="39" spans="3:8" hidden="1" x14ac:dyDescent="0.2"/>
    <row r="40" spans="3:8" hidden="1" x14ac:dyDescent="0.2"/>
    <row r="41" spans="3:8" ht="33.75" hidden="1" thickBot="1" x14ac:dyDescent="0.25">
      <c r="C41" s="77" t="s">
        <v>169</v>
      </c>
      <c r="D41" s="78" t="s">
        <v>10</v>
      </c>
      <c r="E41" s="78" t="s">
        <v>63</v>
      </c>
      <c r="F41" s="506"/>
      <c r="G41" s="506"/>
    </row>
    <row r="42" spans="3:8" ht="17.25" hidden="1" thickBot="1" x14ac:dyDescent="0.25">
      <c r="C42" s="79" t="s">
        <v>170</v>
      </c>
      <c r="D42" s="81">
        <f>H10</f>
        <v>0</v>
      </c>
      <c r="E42" s="81" t="e">
        <f>#REF!</f>
        <v>#REF!</v>
      </c>
      <c r="F42" s="507"/>
      <c r="G42" s="507"/>
    </row>
    <row r="43" spans="3:8" ht="17.25" hidden="1" thickBot="1" x14ac:dyDescent="0.25">
      <c r="C43" s="79" t="s">
        <v>171</v>
      </c>
      <c r="D43" s="81">
        <f>H11</f>
        <v>0</v>
      </c>
      <c r="E43" s="81" t="e">
        <f>#REF!</f>
        <v>#REF!</v>
      </c>
      <c r="F43" s="507"/>
      <c r="G43" s="507"/>
    </row>
    <row r="44" spans="3:8" ht="17.25" hidden="1" thickBot="1" x14ac:dyDescent="0.25">
      <c r="C44" s="79" t="s">
        <v>172</v>
      </c>
      <c r="D44" s="81">
        <f>H12</f>
        <v>0</v>
      </c>
      <c r="E44" s="81" t="e">
        <f>#REF!</f>
        <v>#REF!</v>
      </c>
      <c r="F44" s="507"/>
      <c r="G44" s="507"/>
    </row>
    <row r="45" spans="3:8" ht="17.25" hidden="1" thickBot="1" x14ac:dyDescent="0.25">
      <c r="C45" s="79" t="s">
        <v>173</v>
      </c>
      <c r="D45" s="81">
        <f>H14</f>
        <v>0</v>
      </c>
      <c r="E45" s="81" t="e">
        <f>#REF!</f>
        <v>#REF!</v>
      </c>
      <c r="F45" s="507"/>
      <c r="G45" s="507"/>
    </row>
    <row r="46" spans="3:8" ht="17.25" hidden="1" thickBot="1" x14ac:dyDescent="0.25">
      <c r="C46" s="80" t="s">
        <v>174</v>
      </c>
      <c r="D46" s="81">
        <f>SUM(D42:D45)-D45-D45</f>
        <v>0</v>
      </c>
      <c r="E46" s="81" t="e">
        <f>SUM(E42:E45)-E45-E45</f>
        <v>#REF!</v>
      </c>
      <c r="F46" s="507"/>
      <c r="G46" s="507"/>
    </row>
    <row r="47" spans="3:8" hidden="1" x14ac:dyDescent="0.2"/>
  </sheetData>
  <mergeCells count="3">
    <mergeCell ref="B5:B7"/>
    <mergeCell ref="C5:C7"/>
    <mergeCell ref="E5:H5"/>
  </mergeCells>
  <phoneticPr fontId="0" type="noConversion"/>
  <printOptions horizontalCentered="1" verticalCentered="1"/>
  <pageMargins left="0.47244094488188981" right="0.47244094488188981" top="0.47244094488188981" bottom="0.47244094488188981" header="0.31496062992125984" footer="0.31496062992125984"/>
  <pageSetup paperSize="9" orientation="landscape" r:id="rId1"/>
  <headerFooter alignWithMargins="0">
    <oddFooter>&amp;C&amp;F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5"/>
  <sheetViews>
    <sheetView view="pageLayout" topLeftCell="B1" zoomScaleNormal="100" workbookViewId="0">
      <selection activeCell="C49" sqref="C49"/>
    </sheetView>
  </sheetViews>
  <sheetFormatPr defaultRowHeight="12.75" x14ac:dyDescent="0.2"/>
  <cols>
    <col min="1" max="1" width="3.28515625" customWidth="1"/>
    <col min="2" max="2" width="5.7109375" style="1" customWidth="1"/>
    <col min="3" max="3" width="51.140625" style="19" customWidth="1"/>
    <col min="4" max="9" width="12.7109375" customWidth="1"/>
    <col min="10" max="10" width="16.42578125" customWidth="1"/>
    <col min="12" max="12" width="7.5703125" customWidth="1"/>
    <col min="13" max="23" width="4.7109375" customWidth="1"/>
  </cols>
  <sheetData>
    <row r="1" spans="1:24" s="11" customFormat="1" x14ac:dyDescent="0.2">
      <c r="B1" s="13"/>
      <c r="C1" s="18"/>
    </row>
    <row r="2" spans="1:24" s="11" customFormat="1" x14ac:dyDescent="0.2">
      <c r="B2" s="13"/>
      <c r="C2" s="18"/>
      <c r="I2" s="14"/>
    </row>
    <row r="3" spans="1:24" s="2" customFormat="1" ht="15" x14ac:dyDescent="0.2">
      <c r="B3" s="198"/>
      <c r="C3" s="197" t="s">
        <v>240</v>
      </c>
      <c r="D3" s="197"/>
      <c r="E3" s="197"/>
      <c r="F3" s="197"/>
      <c r="G3" s="197"/>
      <c r="H3" s="197"/>
      <c r="I3" s="198"/>
    </row>
    <row r="4" spans="1:24" ht="13.5" thickBot="1" x14ac:dyDescent="0.25"/>
    <row r="5" spans="1:24" ht="15.75" thickTop="1" x14ac:dyDescent="0.25">
      <c r="A5" s="15"/>
      <c r="B5" s="696" t="s">
        <v>5</v>
      </c>
      <c r="C5" s="705" t="s">
        <v>0</v>
      </c>
      <c r="D5" s="447" t="s">
        <v>199</v>
      </c>
      <c r="E5" s="694" t="s">
        <v>233</v>
      </c>
      <c r="F5" s="694"/>
      <c r="G5" s="694"/>
      <c r="H5" s="695"/>
      <c r="I5" s="218" t="s">
        <v>22</v>
      </c>
      <c r="J5" s="15"/>
    </row>
    <row r="6" spans="1:24" ht="15" x14ac:dyDescent="0.25">
      <c r="A6" s="15"/>
      <c r="B6" s="697"/>
      <c r="C6" s="706"/>
      <c r="D6" s="448" t="s">
        <v>231</v>
      </c>
      <c r="E6" s="455" t="s">
        <v>200</v>
      </c>
      <c r="F6" s="456" t="s">
        <v>201</v>
      </c>
      <c r="G6" s="456" t="s">
        <v>202</v>
      </c>
      <c r="H6" s="457" t="s">
        <v>203</v>
      </c>
      <c r="I6" s="210" t="s">
        <v>204</v>
      </c>
      <c r="J6" s="15"/>
    </row>
    <row r="7" spans="1:24" ht="15.75" thickBot="1" x14ac:dyDescent="0.3">
      <c r="A7" s="15"/>
      <c r="B7" s="698"/>
      <c r="C7" s="707"/>
      <c r="D7" s="449" t="s">
        <v>6</v>
      </c>
      <c r="E7" s="458" t="s">
        <v>6</v>
      </c>
      <c r="F7" s="459" t="s">
        <v>6</v>
      </c>
      <c r="G7" s="459" t="s">
        <v>6</v>
      </c>
      <c r="H7" s="460" t="s">
        <v>6</v>
      </c>
      <c r="I7" s="213" t="s">
        <v>1</v>
      </c>
      <c r="J7" s="15"/>
      <c r="K7" s="15"/>
      <c r="L7" s="15"/>
      <c r="M7" s="15"/>
      <c r="N7" s="15"/>
      <c r="O7" s="15"/>
      <c r="P7" s="15"/>
    </row>
    <row r="8" spans="1:24" ht="15" customHeight="1" thickTop="1" thickBot="1" x14ac:dyDescent="0.25">
      <c r="A8" s="15"/>
      <c r="B8" s="190"/>
      <c r="C8" s="264">
        <v>1</v>
      </c>
      <c r="D8" s="450">
        <f>C8+1</f>
        <v>2</v>
      </c>
      <c r="E8" s="461">
        <f>D8+1</f>
        <v>3</v>
      </c>
      <c r="F8" s="462">
        <v>4</v>
      </c>
      <c r="G8" s="462">
        <v>5</v>
      </c>
      <c r="H8" s="463">
        <v>6</v>
      </c>
      <c r="I8" s="192">
        <v>7</v>
      </c>
      <c r="J8" s="15"/>
    </row>
    <row r="9" spans="1:24" ht="16.5" thickTop="1" thickBot="1" x14ac:dyDescent="0.3">
      <c r="A9" s="112"/>
      <c r="B9" s="576" t="s">
        <v>219</v>
      </c>
      <c r="C9" s="582" t="s">
        <v>54</v>
      </c>
      <c r="D9" s="451"/>
      <c r="E9" s="464"/>
      <c r="F9" s="465"/>
      <c r="G9" s="465"/>
      <c r="H9" s="466"/>
      <c r="I9" s="207"/>
      <c r="J9" s="112"/>
      <c r="L9" s="23"/>
    </row>
    <row r="10" spans="1:24" s="6" customFormat="1" ht="16.5" customHeight="1" thickTop="1" thickBot="1" x14ac:dyDescent="0.3">
      <c r="A10" s="132"/>
      <c r="B10" s="577" t="s">
        <v>7</v>
      </c>
      <c r="C10" s="583" t="s">
        <v>221</v>
      </c>
      <c r="D10" s="609"/>
      <c r="E10" s="615"/>
      <c r="F10" s="616"/>
      <c r="G10" s="616"/>
      <c r="H10" s="617"/>
      <c r="I10" s="235"/>
      <c r="J10" s="133"/>
      <c r="K10" s="15"/>
      <c r="L10" s="15"/>
      <c r="M10" s="118"/>
      <c r="N10" s="118"/>
      <c r="O10" s="118"/>
      <c r="P10" s="118"/>
    </row>
    <row r="11" spans="1:24" ht="15.95" hidden="1" customHeight="1" x14ac:dyDescent="0.25">
      <c r="A11" s="112"/>
      <c r="B11" s="577" t="s">
        <v>8</v>
      </c>
      <c r="C11" s="583" t="s">
        <v>222</v>
      </c>
      <c r="D11" s="610"/>
      <c r="E11" s="579"/>
      <c r="F11" s="589"/>
      <c r="G11" s="589"/>
      <c r="H11" s="590"/>
      <c r="I11" s="261"/>
      <c r="J11" s="134"/>
      <c r="K11" s="15"/>
      <c r="L11" s="15"/>
      <c r="M11" s="15"/>
      <c r="N11" s="15"/>
      <c r="O11" s="15"/>
      <c r="P11" s="15"/>
    </row>
    <row r="12" spans="1:24" ht="15.95" hidden="1" customHeight="1" thickBot="1" x14ac:dyDescent="0.3">
      <c r="A12" s="112"/>
      <c r="B12" s="577" t="s">
        <v>9</v>
      </c>
      <c r="C12" s="583" t="s">
        <v>223</v>
      </c>
      <c r="D12" s="611"/>
      <c r="E12" s="580"/>
      <c r="F12" s="599"/>
      <c r="G12" s="599"/>
      <c r="H12" s="591"/>
      <c r="I12" s="262"/>
      <c r="J12" s="114"/>
      <c r="K12" s="15"/>
      <c r="L12" s="15"/>
      <c r="M12" s="15"/>
      <c r="N12" s="15"/>
      <c r="O12" s="15"/>
      <c r="P12" s="15"/>
    </row>
    <row r="13" spans="1:24" ht="16.5" thickTop="1" thickBot="1" x14ac:dyDescent="0.3">
      <c r="A13" s="112"/>
      <c r="B13" s="577" t="s">
        <v>8</v>
      </c>
      <c r="C13" s="583" t="s">
        <v>222</v>
      </c>
      <c r="D13" s="612"/>
      <c r="E13" s="618"/>
      <c r="F13" s="619"/>
      <c r="G13" s="619"/>
      <c r="H13" s="620"/>
      <c r="I13" s="597"/>
      <c r="J13" s="113"/>
      <c r="K13" s="15"/>
      <c r="L13" s="15"/>
      <c r="M13" s="15"/>
      <c r="N13" s="15"/>
      <c r="O13" s="15"/>
      <c r="P13" s="15"/>
    </row>
    <row r="14" spans="1:24" ht="18" customHeight="1" thickTop="1" thickBot="1" x14ac:dyDescent="0.3">
      <c r="A14" s="112"/>
      <c r="B14" s="577" t="s">
        <v>9</v>
      </c>
      <c r="C14" s="583" t="s">
        <v>223</v>
      </c>
      <c r="D14" s="613"/>
      <c r="E14" s="621"/>
      <c r="F14" s="622"/>
      <c r="G14" s="622"/>
      <c r="H14" s="260"/>
      <c r="I14" s="260"/>
      <c r="J14" s="113"/>
      <c r="K14" s="15"/>
      <c r="L14" s="15"/>
      <c r="M14" s="15"/>
      <c r="N14" s="15"/>
      <c r="O14" s="15"/>
      <c r="P14" s="15"/>
    </row>
    <row r="15" spans="1:24" s="564" customFormat="1" ht="15.95" customHeight="1" thickTop="1" x14ac:dyDescent="0.25">
      <c r="A15" s="560"/>
      <c r="B15" s="578" t="s">
        <v>13</v>
      </c>
      <c r="C15" s="584" t="s">
        <v>207</v>
      </c>
      <c r="D15" s="614"/>
      <c r="E15" s="607"/>
      <c r="F15" s="587"/>
      <c r="G15" s="587"/>
      <c r="H15" s="588"/>
      <c r="I15" s="598"/>
      <c r="J15" s="561"/>
      <c r="K15" s="562"/>
      <c r="L15" s="562"/>
      <c r="M15" s="562"/>
      <c r="N15" s="562"/>
      <c r="O15" s="562"/>
      <c r="P15" s="562"/>
      <c r="Q15" s="563"/>
      <c r="R15" s="563"/>
      <c r="S15" s="563"/>
      <c r="T15" s="563"/>
      <c r="U15" s="563"/>
      <c r="V15" s="563"/>
      <c r="W15" s="563"/>
      <c r="X15" s="563"/>
    </row>
    <row r="16" spans="1:24" ht="15" x14ac:dyDescent="0.25">
      <c r="A16" s="112"/>
      <c r="B16" s="579"/>
      <c r="C16" s="585" t="s">
        <v>190</v>
      </c>
      <c r="D16" s="610"/>
      <c r="E16" s="579"/>
      <c r="F16" s="589"/>
      <c r="G16" s="589"/>
      <c r="H16" s="590"/>
      <c r="I16" s="590"/>
      <c r="J16" s="112"/>
      <c r="K16" s="115"/>
      <c r="L16" s="115"/>
      <c r="M16" s="116"/>
      <c r="N16" s="116"/>
      <c r="O16" s="116"/>
      <c r="P16" s="116"/>
      <c r="Q16" s="15"/>
      <c r="R16" s="15"/>
      <c r="S16" s="15"/>
      <c r="T16" s="15"/>
      <c r="U16" s="15"/>
      <c r="V16" s="15"/>
      <c r="W16" s="15"/>
      <c r="X16" s="15"/>
    </row>
    <row r="17" spans="2:12" ht="15.75" thickBot="1" x14ac:dyDescent="0.3">
      <c r="B17" s="580"/>
      <c r="C17" s="585" t="s">
        <v>224</v>
      </c>
      <c r="D17" s="610"/>
      <c r="E17" s="580"/>
      <c r="F17" s="599"/>
      <c r="G17" s="599"/>
      <c r="H17" s="591"/>
      <c r="I17" s="591"/>
      <c r="J17" s="15"/>
    </row>
    <row r="18" spans="2:12" ht="16.5" thickTop="1" thickBot="1" x14ac:dyDescent="0.3">
      <c r="B18" s="577" t="s">
        <v>14</v>
      </c>
      <c r="C18" s="583" t="s">
        <v>189</v>
      </c>
      <c r="D18" s="593"/>
      <c r="E18" s="594"/>
      <c r="F18" s="595"/>
      <c r="G18" s="595"/>
      <c r="H18" s="596"/>
      <c r="I18" s="597"/>
      <c r="J18" s="10"/>
    </row>
    <row r="19" spans="2:12" ht="31.5" thickTop="1" thickBot="1" x14ac:dyDescent="0.25">
      <c r="B19" s="592" t="s">
        <v>15</v>
      </c>
      <c r="C19" s="603" t="s">
        <v>209</v>
      </c>
      <c r="D19" s="604"/>
      <c r="E19" s="605"/>
      <c r="F19" s="605"/>
      <c r="G19" s="605"/>
      <c r="H19" s="606"/>
      <c r="I19" s="608"/>
    </row>
    <row r="20" spans="2:12" ht="16.5" thickTop="1" thickBot="1" x14ac:dyDescent="0.25">
      <c r="B20" s="581" t="s">
        <v>220</v>
      </c>
      <c r="C20" s="586" t="s">
        <v>225</v>
      </c>
      <c r="D20" s="601"/>
      <c r="E20" s="601"/>
      <c r="F20" s="601"/>
      <c r="G20" s="601"/>
      <c r="H20" s="602"/>
      <c r="I20" s="602"/>
    </row>
    <row r="21" spans="2:12" ht="24.75" thickTop="1" x14ac:dyDescent="0.2">
      <c r="B21" s="106"/>
      <c r="C21" s="566" t="s">
        <v>208</v>
      </c>
      <c r="D21" s="10"/>
      <c r="E21" s="10"/>
      <c r="F21" s="10"/>
      <c r="G21" s="10"/>
      <c r="L21" s="117"/>
    </row>
    <row r="22" spans="2:12" hidden="1" x14ac:dyDescent="0.2"/>
    <row r="23" spans="2:12" hidden="1" x14ac:dyDescent="0.2">
      <c r="I23" s="47" t="s">
        <v>67</v>
      </c>
    </row>
    <row r="24" spans="2:12" hidden="1" x14ac:dyDescent="0.2">
      <c r="I24" s="49" t="s">
        <v>75</v>
      </c>
    </row>
    <row r="25" spans="2:12" hidden="1" x14ac:dyDescent="0.2">
      <c r="I25" s="52" t="s">
        <v>74</v>
      </c>
    </row>
    <row r="26" spans="2:12" hidden="1" x14ac:dyDescent="0.2">
      <c r="H26" s="46" t="s">
        <v>73</v>
      </c>
      <c r="I26" s="43">
        <v>5</v>
      </c>
    </row>
    <row r="27" spans="2:12" ht="25.5" hidden="1" x14ac:dyDescent="0.2">
      <c r="D27" s="45" t="s">
        <v>69</v>
      </c>
      <c r="E27" s="46" t="s">
        <v>71</v>
      </c>
      <c r="F27" s="46"/>
      <c r="G27" s="46"/>
      <c r="H27" s="42" t="s">
        <v>72</v>
      </c>
      <c r="I27" s="53" t="e">
        <f>H30/E31</f>
        <v>#REF!</v>
      </c>
    </row>
    <row r="28" spans="2:12" ht="25.5" hidden="1" x14ac:dyDescent="0.2">
      <c r="D28" s="48" t="s">
        <v>70</v>
      </c>
      <c r="E28" s="42" t="s">
        <v>72</v>
      </c>
      <c r="F28" s="42"/>
      <c r="G28" s="42"/>
      <c r="H28" s="51"/>
      <c r="I28" s="53" t="e">
        <f>H31/E32</f>
        <v>#DIV/0!</v>
      </c>
    </row>
    <row r="29" spans="2:12" hidden="1" x14ac:dyDescent="0.2">
      <c r="C29" s="708"/>
      <c r="D29" s="50"/>
      <c r="E29" s="51"/>
      <c r="F29" s="51"/>
      <c r="G29" s="51"/>
      <c r="H29" s="43">
        <v>3</v>
      </c>
      <c r="I29" s="53" t="e">
        <f>H32/E33</f>
        <v>#REF!</v>
      </c>
    </row>
    <row r="30" spans="2:12" hidden="1" x14ac:dyDescent="0.2">
      <c r="C30" s="709"/>
      <c r="D30" s="43">
        <v>1</v>
      </c>
      <c r="E30" s="43">
        <v>2</v>
      </c>
      <c r="F30" s="43"/>
      <c r="G30" s="43"/>
      <c r="H30" s="54">
        <f>'4 WYNIK'!H15</f>
        <v>0</v>
      </c>
      <c r="I30" s="53" t="e">
        <f>H33/E34</f>
        <v>#DIV/0!</v>
      </c>
    </row>
    <row r="31" spans="2:12" hidden="1" x14ac:dyDescent="0.2">
      <c r="C31" s="709"/>
      <c r="D31" s="54" t="e">
        <f>'4 WYNIK'!#REF!</f>
        <v>#REF!</v>
      </c>
      <c r="E31" s="54" t="e">
        <f>'4 WYNIK'!#REF!</f>
        <v>#REF!</v>
      </c>
      <c r="F31" s="54"/>
      <c r="G31" s="54"/>
      <c r="H31" s="55" t="e">
        <f>'4 WYNIK'!H15/'1 RW'!H9</f>
        <v>#DIV/0!</v>
      </c>
      <c r="I31" s="53" t="e">
        <f>H34/E35</f>
        <v>#DIV/0!</v>
      </c>
    </row>
    <row r="32" spans="2:12" hidden="1" x14ac:dyDescent="0.2">
      <c r="C32" s="710"/>
      <c r="D32" s="55" t="e">
        <f>'4 WYNIK'!#REF!/'1 RW'!G9</f>
        <v>#REF!</v>
      </c>
      <c r="E32" s="55" t="e">
        <f>'4 WYNIK'!#REF!/'1 RW'!#REF!</f>
        <v>#REF!</v>
      </c>
      <c r="F32" s="55"/>
      <c r="G32" s="55"/>
      <c r="H32" s="56">
        <f>'1 RW'!H14</f>
        <v>0</v>
      </c>
      <c r="I32" s="53" t="e">
        <f>H35/#REF!</f>
        <v>#DIV/0!</v>
      </c>
    </row>
    <row r="33" spans="3:9" hidden="1" x14ac:dyDescent="0.2">
      <c r="C33" s="44" t="s">
        <v>77</v>
      </c>
      <c r="D33" s="56">
        <f>'1 RW'!G14</f>
        <v>0</v>
      </c>
      <c r="E33" s="56" t="e">
        <f>'1 RW'!#REF!</f>
        <v>#REF!</v>
      </c>
      <c r="F33" s="56"/>
      <c r="G33" s="56"/>
      <c r="H33" s="57" t="e">
        <f>'7 BA'!I20/'8 BP'!I20</f>
        <v>#DIV/0!</v>
      </c>
      <c r="I33" s="53" t="e">
        <f>#REF!/#REF!</f>
        <v>#REF!</v>
      </c>
    </row>
    <row r="34" spans="3:9" ht="63.75" hidden="1" x14ac:dyDescent="0.2">
      <c r="C34" s="44" t="s">
        <v>79</v>
      </c>
      <c r="D34" s="57" t="e">
        <f>'7 BA'!H20/'8 BP'!H20</f>
        <v>#DIV/0!</v>
      </c>
      <c r="E34" s="57" t="e">
        <f>'7 BA'!#REF!/'8 BP'!#REF!</f>
        <v>#REF!</v>
      </c>
      <c r="F34" s="57"/>
      <c r="G34" s="57"/>
      <c r="H34" s="57" t="e">
        <f>('7 BA'!I18+'7 BA'!I20)/'8 BP'!I20</f>
        <v>#DIV/0!</v>
      </c>
      <c r="I34" s="53" t="e">
        <f>#REF!/#REF!</f>
        <v>#REF!</v>
      </c>
    </row>
    <row r="35" spans="3:9" hidden="1" x14ac:dyDescent="0.2">
      <c r="C35" s="44" t="s">
        <v>76</v>
      </c>
      <c r="D35" s="57" t="e">
        <f>('7 BA'!H18+'7 BA'!H24)/'8 BP'!I20</f>
        <v>#DIV/0!</v>
      </c>
      <c r="E35" s="57" t="e">
        <f>('7 BA'!#REF!+'7 BA'!#REF!)/'8 BP'!#REF!</f>
        <v>#REF!</v>
      </c>
      <c r="F35" s="57"/>
      <c r="G35" s="57"/>
      <c r="H35" s="57" t="e">
        <f>'7 BA'!I16/'8 BP'!I16</f>
        <v>#DIV/0!</v>
      </c>
    </row>
  </sheetData>
  <mergeCells count="4">
    <mergeCell ref="B5:B7"/>
    <mergeCell ref="C5:C7"/>
    <mergeCell ref="C29:C32"/>
    <mergeCell ref="E5:H5"/>
  </mergeCells>
  <phoneticPr fontId="0" type="noConversion"/>
  <printOptions horizontalCentered="1" verticalCentered="1"/>
  <pageMargins left="0.47244094488188981" right="0.47244094488188981" top="0.47244094488188981" bottom="0.47244094488188981" header="0.31496062992125984" footer="0.31496062992125984"/>
  <pageSetup paperSize="9" orientation="landscape" r:id="rId1"/>
  <headerFooter alignWithMargins="0">
    <oddFooter>&amp;C&amp;F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view="pageLayout" zoomScaleNormal="100" workbookViewId="0">
      <selection activeCell="G35" sqref="G35"/>
    </sheetView>
  </sheetViews>
  <sheetFormatPr defaultRowHeight="12.75" outlineLevelRow="1" x14ac:dyDescent="0.2"/>
  <cols>
    <col min="1" max="1" width="3.28515625" customWidth="1"/>
    <col min="2" max="2" width="5.28515625" style="1" customWidth="1"/>
    <col min="3" max="3" width="70.28515625" customWidth="1"/>
    <col min="4" max="6" width="13.7109375" customWidth="1"/>
    <col min="7" max="7" width="7.85546875" customWidth="1"/>
    <col min="8" max="8" width="12.28515625" customWidth="1"/>
    <col min="9" max="10" width="4.7109375" customWidth="1"/>
    <col min="11" max="11" width="15" customWidth="1"/>
    <col min="12" max="19" width="4.7109375" customWidth="1"/>
  </cols>
  <sheetData>
    <row r="1" spans="1:13" s="11" customFormat="1" x14ac:dyDescent="0.2">
      <c r="B1" s="13"/>
      <c r="D1" s="14"/>
      <c r="E1" s="14"/>
      <c r="F1" s="14"/>
    </row>
    <row r="2" spans="1:13" s="2" customFormat="1" ht="15" x14ac:dyDescent="0.2">
      <c r="B2" s="198"/>
      <c r="C2" s="197" t="s">
        <v>241</v>
      </c>
      <c r="D2" s="197"/>
      <c r="E2" s="197"/>
      <c r="F2" s="198"/>
    </row>
    <row r="3" spans="1:13" ht="13.5" thickBot="1" x14ac:dyDescent="0.25">
      <c r="B3" s="69"/>
      <c r="C3" s="651"/>
    </row>
    <row r="4" spans="1:13" ht="15.75" thickTop="1" x14ac:dyDescent="0.25">
      <c r="A4" s="15"/>
      <c r="B4" s="696" t="s">
        <v>5</v>
      </c>
      <c r="C4" s="705" t="s">
        <v>0</v>
      </c>
      <c r="D4" s="216" t="s">
        <v>199</v>
      </c>
      <c r="E4" s="217" t="s">
        <v>187</v>
      </c>
      <c r="F4" s="218" t="s">
        <v>22</v>
      </c>
      <c r="G4" s="15"/>
    </row>
    <row r="5" spans="1:13" ht="15" x14ac:dyDescent="0.25">
      <c r="A5" s="15"/>
      <c r="B5" s="697"/>
      <c r="C5" s="706"/>
      <c r="D5" s="208" t="s">
        <v>231</v>
      </c>
      <c r="E5" s="209" t="s">
        <v>232</v>
      </c>
      <c r="F5" s="210" t="s">
        <v>205</v>
      </c>
      <c r="G5" s="15"/>
    </row>
    <row r="6" spans="1:13" ht="15.75" thickBot="1" x14ac:dyDescent="0.3">
      <c r="A6" s="15"/>
      <c r="B6" s="698"/>
      <c r="C6" s="707"/>
      <c r="D6" s="211" t="s">
        <v>6</v>
      </c>
      <c r="E6" s="212" t="s">
        <v>6</v>
      </c>
      <c r="F6" s="213" t="s">
        <v>1</v>
      </c>
      <c r="G6" s="15"/>
      <c r="H6" s="15"/>
      <c r="I6" s="15"/>
      <c r="J6" s="15"/>
      <c r="K6" s="15"/>
      <c r="L6" s="15"/>
      <c r="M6" s="15"/>
    </row>
    <row r="7" spans="1:13" ht="15.95" customHeight="1" thickTop="1" thickBot="1" x14ac:dyDescent="0.25">
      <c r="A7" s="15"/>
      <c r="B7" s="268"/>
      <c r="C7" s="282">
        <f>B7+1</f>
        <v>1</v>
      </c>
      <c r="D7" s="214">
        <f>C7+1</f>
        <v>2</v>
      </c>
      <c r="E7" s="189">
        <f>D7+1</f>
        <v>3</v>
      </c>
      <c r="F7" s="192">
        <v>5</v>
      </c>
      <c r="G7" s="15"/>
    </row>
    <row r="8" spans="1:13" ht="16.5" thickTop="1" thickBot="1" x14ac:dyDescent="0.3">
      <c r="A8" s="15"/>
      <c r="B8" s="203" t="s">
        <v>33</v>
      </c>
      <c r="C8" s="265" t="s">
        <v>91</v>
      </c>
      <c r="D8" s="256"/>
      <c r="E8" s="205"/>
      <c r="F8" s="206"/>
      <c r="G8" s="15"/>
    </row>
    <row r="9" spans="1:13" ht="15.95" customHeight="1" thickTop="1" x14ac:dyDescent="0.25">
      <c r="A9" s="15"/>
      <c r="B9" s="269" t="s">
        <v>7</v>
      </c>
      <c r="C9" s="283" t="s">
        <v>58</v>
      </c>
      <c r="D9" s="279"/>
      <c r="E9" s="270"/>
      <c r="F9" s="271"/>
      <c r="G9" s="15"/>
      <c r="H9" s="15"/>
      <c r="I9" s="15"/>
      <c r="J9" s="15"/>
      <c r="K9" s="15"/>
      <c r="L9" s="15"/>
      <c r="M9" s="15"/>
    </row>
    <row r="10" spans="1:13" ht="15.95" customHeight="1" x14ac:dyDescent="0.25">
      <c r="A10" s="15"/>
      <c r="B10" s="272" t="s">
        <v>8</v>
      </c>
      <c r="C10" s="284" t="s">
        <v>59</v>
      </c>
      <c r="D10" s="280"/>
      <c r="E10" s="273"/>
      <c r="F10" s="274"/>
      <c r="G10" s="15"/>
      <c r="H10" s="15"/>
      <c r="I10" s="15"/>
      <c r="J10" s="15"/>
      <c r="K10" s="15"/>
      <c r="L10" s="15"/>
      <c r="M10" s="15"/>
    </row>
    <row r="11" spans="1:13" s="6" customFormat="1" ht="15.95" customHeight="1" outlineLevel="1" x14ac:dyDescent="0.25">
      <c r="A11" s="118"/>
      <c r="B11" s="287"/>
      <c r="C11" s="250" t="s">
        <v>60</v>
      </c>
      <c r="D11" s="288"/>
      <c r="E11" s="289"/>
      <c r="F11" s="290"/>
      <c r="G11" s="118"/>
      <c r="H11" s="118"/>
      <c r="I11" s="118"/>
      <c r="J11" s="118"/>
      <c r="K11" s="118"/>
      <c r="L11" s="118"/>
      <c r="M11" s="118"/>
    </row>
    <row r="12" spans="1:13" s="6" customFormat="1" ht="15.95" customHeight="1" outlineLevel="1" x14ac:dyDescent="0.25">
      <c r="A12" s="118"/>
      <c r="B12" s="287"/>
      <c r="C12" s="250" t="s">
        <v>182</v>
      </c>
      <c r="D12" s="288"/>
      <c r="E12" s="289"/>
      <c r="F12" s="290"/>
      <c r="G12" s="118"/>
      <c r="H12" s="118"/>
      <c r="I12" s="118"/>
      <c r="J12" s="118"/>
      <c r="K12" s="118"/>
      <c r="L12" s="118"/>
      <c r="M12" s="118"/>
    </row>
    <row r="13" spans="1:13" s="6" customFormat="1" ht="15.95" customHeight="1" outlineLevel="1" x14ac:dyDescent="0.25">
      <c r="A13" s="118"/>
      <c r="B13" s="287"/>
      <c r="C13" s="250" t="s">
        <v>164</v>
      </c>
      <c r="D13" s="288"/>
      <c r="E13" s="289"/>
      <c r="F13" s="290"/>
      <c r="G13" s="118"/>
      <c r="H13" s="118"/>
      <c r="I13" s="118"/>
      <c r="J13" s="118"/>
      <c r="K13" s="118"/>
      <c r="L13" s="118"/>
      <c r="M13" s="118"/>
    </row>
    <row r="14" spans="1:13" s="6" customFormat="1" ht="15.95" customHeight="1" outlineLevel="1" x14ac:dyDescent="0.25">
      <c r="A14" s="118"/>
      <c r="B14" s="287"/>
      <c r="C14" s="250" t="s">
        <v>92</v>
      </c>
      <c r="D14" s="288"/>
      <c r="E14" s="289"/>
      <c r="F14" s="290"/>
      <c r="G14" s="118"/>
      <c r="H14" s="118"/>
      <c r="I14" s="118"/>
      <c r="J14" s="118"/>
      <c r="K14" s="118"/>
      <c r="L14" s="118"/>
      <c r="M14" s="118"/>
    </row>
    <row r="15" spans="1:13" s="6" customFormat="1" ht="15.95" customHeight="1" outlineLevel="1" x14ac:dyDescent="0.25">
      <c r="A15" s="118"/>
      <c r="B15" s="287"/>
      <c r="C15" s="250" t="s">
        <v>93</v>
      </c>
      <c r="D15" s="288"/>
      <c r="E15" s="289"/>
      <c r="F15" s="290"/>
      <c r="G15" s="131"/>
      <c r="H15" s="118"/>
      <c r="I15" s="118"/>
      <c r="J15" s="118"/>
      <c r="K15" s="118"/>
      <c r="L15" s="118"/>
      <c r="M15" s="118"/>
    </row>
    <row r="16" spans="1:13" s="6" customFormat="1" ht="15.95" customHeight="1" outlineLevel="1" x14ac:dyDescent="0.25">
      <c r="A16" s="118"/>
      <c r="B16" s="287"/>
      <c r="C16" s="250" t="s">
        <v>94</v>
      </c>
      <c r="D16" s="288"/>
      <c r="E16" s="289"/>
      <c r="F16" s="290"/>
      <c r="G16" s="118"/>
      <c r="H16" s="118"/>
      <c r="I16" s="118"/>
      <c r="J16" s="118"/>
      <c r="K16" s="118"/>
      <c r="L16" s="118"/>
      <c r="M16" s="118"/>
    </row>
    <row r="17" spans="1:13" s="6" customFormat="1" ht="15.95" customHeight="1" outlineLevel="1" x14ac:dyDescent="0.25">
      <c r="A17" s="118"/>
      <c r="B17" s="287"/>
      <c r="C17" s="250" t="s">
        <v>95</v>
      </c>
      <c r="D17" s="288"/>
      <c r="E17" s="289"/>
      <c r="F17" s="290"/>
      <c r="G17" s="118"/>
      <c r="H17" s="118"/>
      <c r="I17" s="118"/>
      <c r="J17" s="118"/>
      <c r="K17" s="118"/>
      <c r="L17" s="118"/>
      <c r="M17" s="118"/>
    </row>
    <row r="18" spans="1:13" s="6" customFormat="1" ht="15.95" customHeight="1" outlineLevel="1" x14ac:dyDescent="0.25">
      <c r="B18" s="287"/>
      <c r="C18" s="250" t="s">
        <v>168</v>
      </c>
      <c r="D18" s="288"/>
      <c r="E18" s="289"/>
      <c r="F18" s="290"/>
      <c r="G18" s="118"/>
      <c r="H18" s="118"/>
    </row>
    <row r="19" spans="1:13" s="6" customFormat="1" ht="15.95" customHeight="1" outlineLevel="1" x14ac:dyDescent="0.25">
      <c r="B19" s="287"/>
      <c r="C19" s="250" t="s">
        <v>165</v>
      </c>
      <c r="D19" s="291"/>
      <c r="E19" s="292"/>
      <c r="F19" s="293"/>
      <c r="G19" s="122"/>
      <c r="H19" s="118"/>
    </row>
    <row r="20" spans="1:13" ht="15.95" customHeight="1" outlineLevel="1" thickBot="1" x14ac:dyDescent="0.3">
      <c r="B20" s="275" t="s">
        <v>9</v>
      </c>
      <c r="C20" s="285" t="s">
        <v>96</v>
      </c>
      <c r="D20" s="281"/>
      <c r="E20" s="276"/>
      <c r="F20" s="277"/>
      <c r="G20" s="123"/>
      <c r="H20" s="15"/>
    </row>
    <row r="21" spans="1:13" ht="16.5" thickTop="1" thickBot="1" x14ac:dyDescent="0.3">
      <c r="B21" s="203" t="s">
        <v>34</v>
      </c>
      <c r="C21" s="265" t="s">
        <v>97</v>
      </c>
      <c r="D21" s="256"/>
      <c r="E21" s="205"/>
      <c r="F21" s="206"/>
      <c r="G21" s="15"/>
      <c r="H21" s="15"/>
    </row>
    <row r="22" spans="1:13" ht="15.95" customHeight="1" thickTop="1" x14ac:dyDescent="0.25">
      <c r="B22" s="269" t="s">
        <v>7</v>
      </c>
      <c r="C22" s="283" t="s">
        <v>61</v>
      </c>
      <c r="D22" s="263"/>
      <c r="E22" s="234"/>
      <c r="F22" s="235"/>
      <c r="G22" s="15"/>
    </row>
    <row r="23" spans="1:13" ht="15.95" customHeight="1" x14ac:dyDescent="0.25">
      <c r="B23" s="272" t="s">
        <v>8</v>
      </c>
      <c r="C23" s="284" t="s">
        <v>62</v>
      </c>
      <c r="D23" s="243"/>
      <c r="E23" s="237"/>
      <c r="F23" s="278"/>
      <c r="G23" s="15"/>
    </row>
    <row r="24" spans="1:13" ht="15.95" customHeight="1" thickBot="1" x14ac:dyDescent="0.3">
      <c r="B24" s="275" t="s">
        <v>9</v>
      </c>
      <c r="C24" s="285" t="s">
        <v>98</v>
      </c>
      <c r="D24" s="281"/>
      <c r="E24" s="276"/>
      <c r="F24" s="277"/>
      <c r="G24" s="15"/>
    </row>
    <row r="25" spans="1:13" ht="16.5" thickTop="1" thickBot="1" x14ac:dyDescent="0.3">
      <c r="B25" s="203" t="s">
        <v>99</v>
      </c>
      <c r="C25" s="265" t="s">
        <v>100</v>
      </c>
      <c r="D25" s="256"/>
      <c r="E25" s="205"/>
      <c r="F25" s="206"/>
      <c r="G25" s="15"/>
    </row>
    <row r="26" spans="1:13" ht="15.75" thickTop="1" x14ac:dyDescent="0.25">
      <c r="B26" s="269" t="s">
        <v>7</v>
      </c>
      <c r="C26" s="283" t="s">
        <v>61</v>
      </c>
      <c r="D26" s="263"/>
      <c r="E26" s="234"/>
      <c r="F26" s="235"/>
      <c r="G26" s="15"/>
    </row>
    <row r="27" spans="1:13" ht="15" x14ac:dyDescent="0.25">
      <c r="B27" s="272" t="s">
        <v>8</v>
      </c>
      <c r="C27" s="284" t="s">
        <v>62</v>
      </c>
      <c r="D27" s="243"/>
      <c r="E27" s="237"/>
      <c r="F27" s="278"/>
      <c r="G27" s="15"/>
    </row>
    <row r="28" spans="1:13" ht="15.75" thickBot="1" x14ac:dyDescent="0.3">
      <c r="B28" s="275" t="s">
        <v>9</v>
      </c>
      <c r="C28" s="285" t="s">
        <v>101</v>
      </c>
      <c r="D28" s="281"/>
      <c r="E28" s="276"/>
      <c r="F28" s="277"/>
      <c r="G28" s="15"/>
    </row>
    <row r="29" spans="1:13" ht="16.5" customHeight="1" thickTop="1" thickBot="1" x14ac:dyDescent="0.3">
      <c r="B29" s="203" t="s">
        <v>102</v>
      </c>
      <c r="C29" s="265" t="s">
        <v>103</v>
      </c>
      <c r="D29" s="256"/>
      <c r="E29" s="205"/>
      <c r="F29" s="206"/>
      <c r="G29" s="15"/>
    </row>
    <row r="30" spans="1:13" ht="16.5" customHeight="1" thickTop="1" thickBot="1" x14ac:dyDescent="0.3">
      <c r="B30" s="203" t="s">
        <v>104</v>
      </c>
      <c r="C30" s="265" t="s">
        <v>105</v>
      </c>
      <c r="D30" s="256"/>
      <c r="E30" s="205"/>
      <c r="F30" s="206"/>
      <c r="G30" s="15"/>
    </row>
    <row r="31" spans="1:13" ht="15.95" customHeight="1" thickTop="1" thickBot="1" x14ac:dyDescent="0.3">
      <c r="B31" s="266"/>
      <c r="C31" s="286" t="s">
        <v>161</v>
      </c>
      <c r="D31" s="252"/>
      <c r="E31" s="267"/>
      <c r="F31" s="253"/>
      <c r="G31" s="15"/>
    </row>
    <row r="32" spans="1:13" ht="16.5" customHeight="1" thickTop="1" thickBot="1" x14ac:dyDescent="0.3">
      <c r="B32" s="203" t="s">
        <v>106</v>
      </c>
      <c r="C32" s="265" t="s">
        <v>107</v>
      </c>
      <c r="D32" s="256"/>
      <c r="E32" s="205"/>
      <c r="F32" s="206"/>
    </row>
    <row r="33" spans="2:6" ht="16.5" customHeight="1" thickTop="1" thickBot="1" x14ac:dyDescent="0.3">
      <c r="B33" s="203" t="s">
        <v>108</v>
      </c>
      <c r="C33" s="265" t="s">
        <v>109</v>
      </c>
      <c r="D33" s="256"/>
      <c r="E33" s="205"/>
      <c r="F33" s="206"/>
    </row>
    <row r="34" spans="2:6" ht="13.5" thickTop="1" x14ac:dyDescent="0.2">
      <c r="D34" s="66"/>
      <c r="E34" s="66"/>
      <c r="F34" s="87"/>
    </row>
  </sheetData>
  <mergeCells count="2">
    <mergeCell ref="B4:B6"/>
    <mergeCell ref="C4:C6"/>
  </mergeCells>
  <phoneticPr fontId="23" type="noConversion"/>
  <printOptions horizontalCentered="1" verticalCentered="1"/>
  <pageMargins left="0.47244094488188981" right="0.47244094488188981" top="0.47244094488188981" bottom="0.47244094488188981" header="0.31496062992125984" footer="0.31496062992125984"/>
  <pageSetup paperSize="9" orientation="landscape" r:id="rId1"/>
  <headerFooter alignWithMargins="0">
    <oddFooter>&amp;C&amp;F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41"/>
  <sheetViews>
    <sheetView view="pageLayout" zoomScaleNormal="100" workbookViewId="0">
      <selection activeCell="C31" sqref="C31"/>
    </sheetView>
  </sheetViews>
  <sheetFormatPr defaultRowHeight="12.75" x14ac:dyDescent="0.2"/>
  <cols>
    <col min="1" max="1" width="3.28515625" customWidth="1"/>
    <col min="2" max="2" width="5.7109375" style="1" customWidth="1"/>
    <col min="3" max="3" width="51" customWidth="1"/>
    <col min="4" max="9" width="12.7109375" customWidth="1"/>
    <col min="10" max="10" width="16.42578125" customWidth="1"/>
    <col min="12" max="12" width="7.5703125" customWidth="1"/>
    <col min="14" max="23" width="4.7109375" customWidth="1"/>
  </cols>
  <sheetData>
    <row r="1" spans="1:16" s="11" customFormat="1" x14ac:dyDescent="0.2">
      <c r="B1" s="13"/>
    </row>
    <row r="2" spans="1:16" s="11" customFormat="1" x14ac:dyDescent="0.2">
      <c r="B2" s="13"/>
      <c r="I2" s="14"/>
    </row>
    <row r="3" spans="1:16" s="2" customFormat="1" ht="15" x14ac:dyDescent="0.2">
      <c r="B3" s="198"/>
      <c r="C3" s="197" t="s">
        <v>242</v>
      </c>
      <c r="D3" s="197"/>
      <c r="E3" s="197"/>
      <c r="F3" s="197"/>
      <c r="G3" s="197"/>
      <c r="H3" s="197"/>
      <c r="I3" s="198"/>
    </row>
    <row r="4" spans="1:16" ht="13.5" thickBot="1" x14ac:dyDescent="0.25"/>
    <row r="5" spans="1:16" ht="15.75" thickTop="1" x14ac:dyDescent="0.25">
      <c r="A5" s="15"/>
      <c r="B5" s="696" t="s">
        <v>5</v>
      </c>
      <c r="C5" s="705" t="s">
        <v>0</v>
      </c>
      <c r="D5" s="216" t="s">
        <v>199</v>
      </c>
      <c r="E5" s="702" t="s">
        <v>233</v>
      </c>
      <c r="F5" s="703"/>
      <c r="G5" s="703"/>
      <c r="H5" s="704"/>
      <c r="I5" s="218" t="s">
        <v>22</v>
      </c>
      <c r="J5" s="15"/>
    </row>
    <row r="6" spans="1:16" ht="15" x14ac:dyDescent="0.25">
      <c r="A6" s="15"/>
      <c r="B6" s="697"/>
      <c r="C6" s="706"/>
      <c r="D6" s="531" t="s">
        <v>231</v>
      </c>
      <c r="E6" s="455" t="s">
        <v>200</v>
      </c>
      <c r="F6" s="456" t="s">
        <v>201</v>
      </c>
      <c r="G6" s="456" t="s">
        <v>202</v>
      </c>
      <c r="H6" s="457" t="s">
        <v>203</v>
      </c>
      <c r="I6" s="210" t="s">
        <v>204</v>
      </c>
      <c r="J6" s="15"/>
    </row>
    <row r="7" spans="1:16" ht="15.75" thickBot="1" x14ac:dyDescent="0.3">
      <c r="A7" s="15"/>
      <c r="B7" s="698"/>
      <c r="C7" s="707"/>
      <c r="D7" s="476" t="s">
        <v>6</v>
      </c>
      <c r="E7" s="458" t="s">
        <v>6</v>
      </c>
      <c r="F7" s="459" t="s">
        <v>6</v>
      </c>
      <c r="G7" s="459" t="s">
        <v>6</v>
      </c>
      <c r="H7" s="460" t="s">
        <v>6</v>
      </c>
      <c r="I7" s="213" t="s">
        <v>1</v>
      </c>
      <c r="J7" s="15"/>
      <c r="K7" s="15"/>
      <c r="L7" s="15"/>
      <c r="M7" s="15"/>
      <c r="N7" s="15"/>
      <c r="O7" s="15"/>
      <c r="P7" s="15"/>
    </row>
    <row r="8" spans="1:16" ht="15.95" customHeight="1" thickTop="1" thickBot="1" x14ac:dyDescent="0.25">
      <c r="A8" s="15"/>
      <c r="B8" s="3"/>
      <c r="C8" s="4">
        <v>1</v>
      </c>
      <c r="D8" s="532">
        <f>C8+1</f>
        <v>2</v>
      </c>
      <c r="E8" s="461">
        <f>D8+1</f>
        <v>3</v>
      </c>
      <c r="F8" s="462">
        <v>4</v>
      </c>
      <c r="G8" s="462">
        <v>5</v>
      </c>
      <c r="H8" s="463">
        <v>6</v>
      </c>
      <c r="I8" s="192">
        <v>7</v>
      </c>
      <c r="J8" s="15"/>
    </row>
    <row r="9" spans="1:16" ht="16.5" thickTop="1" thickBot="1" x14ac:dyDescent="0.3">
      <c r="A9" s="15"/>
      <c r="B9" s="203" t="s">
        <v>33</v>
      </c>
      <c r="C9" s="265" t="s">
        <v>36</v>
      </c>
      <c r="D9" s="533"/>
      <c r="E9" s="464"/>
      <c r="F9" s="465"/>
      <c r="G9" s="465"/>
      <c r="H9" s="466"/>
      <c r="I9" s="207"/>
      <c r="J9" s="130"/>
    </row>
    <row r="10" spans="1:16" ht="15.95" customHeight="1" thickTop="1" x14ac:dyDescent="0.25">
      <c r="A10" s="15"/>
      <c r="B10" s="232" t="s">
        <v>7</v>
      </c>
      <c r="C10" s="245" t="s">
        <v>38</v>
      </c>
      <c r="D10" s="534"/>
      <c r="E10" s="513"/>
      <c r="F10" s="514"/>
      <c r="G10" s="514"/>
      <c r="H10" s="515"/>
      <c r="I10" s="235"/>
      <c r="J10" s="130"/>
      <c r="K10" s="15"/>
      <c r="L10" s="15"/>
      <c r="M10" s="15"/>
      <c r="N10" s="15"/>
      <c r="O10" s="15"/>
      <c r="P10" s="15"/>
    </row>
    <row r="11" spans="1:16" ht="15.95" customHeight="1" x14ac:dyDescent="0.25">
      <c r="A11" s="15"/>
      <c r="B11" s="236" t="s">
        <v>8</v>
      </c>
      <c r="C11" s="246" t="s">
        <v>142</v>
      </c>
      <c r="D11" s="535"/>
      <c r="E11" s="516"/>
      <c r="F11" s="517"/>
      <c r="G11" s="517"/>
      <c r="H11" s="518"/>
      <c r="I11" s="238"/>
      <c r="J11" s="76"/>
      <c r="K11" s="15"/>
      <c r="L11" s="15"/>
      <c r="M11" s="15"/>
      <c r="N11" s="15"/>
      <c r="O11" s="15"/>
      <c r="P11" s="15"/>
    </row>
    <row r="12" spans="1:16" ht="15.95" customHeight="1" x14ac:dyDescent="0.25">
      <c r="A12" s="15"/>
      <c r="B12" s="294"/>
      <c r="C12" s="250" t="s">
        <v>206</v>
      </c>
      <c r="D12" s="536"/>
      <c r="E12" s="525"/>
      <c r="F12" s="526"/>
      <c r="G12" s="526"/>
      <c r="H12" s="527"/>
      <c r="I12" s="290"/>
      <c r="J12" s="15"/>
      <c r="K12" s="15"/>
      <c r="L12" s="15"/>
      <c r="M12" s="15"/>
      <c r="N12" s="15"/>
      <c r="O12" s="15"/>
      <c r="P12" s="15"/>
    </row>
    <row r="13" spans="1:16" ht="15.95" customHeight="1" x14ac:dyDescent="0.25">
      <c r="A13" s="15"/>
      <c r="B13" s="236" t="s">
        <v>9</v>
      </c>
      <c r="C13" s="246" t="s">
        <v>39</v>
      </c>
      <c r="D13" s="535"/>
      <c r="E13" s="516"/>
      <c r="F13" s="517"/>
      <c r="G13" s="517"/>
      <c r="H13" s="518"/>
      <c r="I13" s="238"/>
      <c r="J13" s="15"/>
      <c r="K13" s="15"/>
      <c r="L13" s="15"/>
      <c r="M13" s="15"/>
      <c r="N13" s="15"/>
      <c r="O13" s="15"/>
      <c r="P13" s="15"/>
    </row>
    <row r="14" spans="1:16" ht="15.95" customHeight="1" x14ac:dyDescent="0.25">
      <c r="A14" s="15"/>
      <c r="B14" s="236" t="s">
        <v>13</v>
      </c>
      <c r="C14" s="246" t="s">
        <v>40</v>
      </c>
      <c r="D14" s="537"/>
      <c r="E14" s="519"/>
      <c r="F14" s="520"/>
      <c r="G14" s="520"/>
      <c r="H14" s="521"/>
      <c r="I14" s="238"/>
      <c r="J14" s="99"/>
      <c r="K14" s="99"/>
      <c r="L14" s="76"/>
      <c r="M14" s="76"/>
      <c r="N14" s="15"/>
      <c r="O14" s="15"/>
      <c r="P14" s="15"/>
    </row>
    <row r="15" spans="1:16" ht="15.95" customHeight="1" thickBot="1" x14ac:dyDescent="0.3">
      <c r="A15" s="15"/>
      <c r="B15" s="241" t="s">
        <v>14</v>
      </c>
      <c r="C15" s="248" t="s">
        <v>51</v>
      </c>
      <c r="D15" s="538"/>
      <c r="E15" s="522"/>
      <c r="F15" s="523"/>
      <c r="G15" s="523"/>
      <c r="H15" s="524"/>
      <c r="I15" s="295"/>
      <c r="J15" s="15"/>
      <c r="K15" s="15"/>
      <c r="L15" s="15"/>
      <c r="M15" s="15"/>
      <c r="N15" s="15"/>
      <c r="O15" s="15"/>
      <c r="P15" s="15"/>
    </row>
    <row r="16" spans="1:16" s="6" customFormat="1" ht="16.5" thickTop="1" thickBot="1" x14ac:dyDescent="0.3">
      <c r="A16" s="118"/>
      <c r="B16" s="203" t="s">
        <v>34</v>
      </c>
      <c r="C16" s="265" t="s">
        <v>37</v>
      </c>
      <c r="D16" s="533"/>
      <c r="E16" s="464"/>
      <c r="F16" s="465"/>
      <c r="G16" s="465"/>
      <c r="H16" s="466"/>
      <c r="I16" s="207"/>
      <c r="J16" s="131"/>
      <c r="K16" s="118"/>
      <c r="L16" s="131"/>
      <c r="M16" s="131"/>
      <c r="N16" s="118"/>
      <c r="O16" s="118"/>
      <c r="P16" s="118"/>
    </row>
    <row r="17" spans="1:16" ht="15.95" customHeight="1" thickTop="1" x14ac:dyDescent="0.25">
      <c r="A17" s="15"/>
      <c r="B17" s="232" t="s">
        <v>7</v>
      </c>
      <c r="C17" s="245" t="s">
        <v>41</v>
      </c>
      <c r="D17" s="534"/>
      <c r="E17" s="513"/>
      <c r="F17" s="514"/>
      <c r="G17" s="514"/>
      <c r="H17" s="515"/>
      <c r="I17" s="235"/>
      <c r="J17" s="15"/>
      <c r="K17" s="15"/>
      <c r="L17" s="76"/>
      <c r="M17" s="15"/>
      <c r="N17" s="15"/>
      <c r="O17" s="15"/>
      <c r="P17" s="15"/>
    </row>
    <row r="18" spans="1:16" ht="15.95" customHeight="1" x14ac:dyDescent="0.25">
      <c r="B18" s="236" t="s">
        <v>8</v>
      </c>
      <c r="C18" s="246" t="s">
        <v>175</v>
      </c>
      <c r="D18" s="535"/>
      <c r="E18" s="516"/>
      <c r="F18" s="517"/>
      <c r="G18" s="517"/>
      <c r="H18" s="518"/>
      <c r="I18" s="238"/>
      <c r="J18" s="30"/>
      <c r="M18" s="30"/>
    </row>
    <row r="19" spans="1:16" ht="15.95" customHeight="1" x14ac:dyDescent="0.2">
      <c r="B19" s="296"/>
      <c r="C19" s="250" t="s">
        <v>141</v>
      </c>
      <c r="D19" s="536"/>
      <c r="E19" s="525"/>
      <c r="F19" s="526"/>
      <c r="G19" s="526"/>
      <c r="H19" s="527"/>
      <c r="I19" s="290"/>
      <c r="K19" s="30"/>
      <c r="L19" s="30"/>
    </row>
    <row r="20" spans="1:16" ht="15.95" customHeight="1" x14ac:dyDescent="0.25">
      <c r="B20" s="236" t="s">
        <v>9</v>
      </c>
      <c r="C20" s="246" t="s">
        <v>143</v>
      </c>
      <c r="D20" s="535"/>
      <c r="E20" s="516"/>
      <c r="F20" s="517"/>
      <c r="G20" s="517"/>
      <c r="H20" s="518"/>
      <c r="I20" s="238"/>
    </row>
    <row r="21" spans="1:16" ht="15.95" customHeight="1" x14ac:dyDescent="0.2">
      <c r="B21" s="297"/>
      <c r="C21" s="298" t="s">
        <v>140</v>
      </c>
      <c r="D21" s="536"/>
      <c r="E21" s="525"/>
      <c r="F21" s="526"/>
      <c r="G21" s="526"/>
      <c r="H21" s="527"/>
      <c r="I21" s="290"/>
      <c r="J21" s="15"/>
    </row>
    <row r="22" spans="1:16" ht="15.95" customHeight="1" thickBot="1" x14ac:dyDescent="0.3">
      <c r="B22" s="241" t="s">
        <v>13</v>
      </c>
      <c r="C22" s="248" t="s">
        <v>52</v>
      </c>
      <c r="D22" s="624"/>
      <c r="E22" s="625"/>
      <c r="F22" s="626"/>
      <c r="G22" s="626"/>
      <c r="H22" s="627"/>
      <c r="I22" s="628"/>
      <c r="J22" s="15"/>
    </row>
    <row r="23" spans="1:16" ht="15.95" customHeight="1" thickTop="1" thickBot="1" x14ac:dyDescent="0.3">
      <c r="B23" s="203" t="s">
        <v>99</v>
      </c>
      <c r="C23" s="265" t="s">
        <v>226</v>
      </c>
      <c r="D23" s="533"/>
      <c r="E23" s="464"/>
      <c r="F23" s="465"/>
      <c r="G23" s="465"/>
      <c r="H23" s="466"/>
      <c r="I23" s="207"/>
      <c r="J23" s="15"/>
    </row>
    <row r="24" spans="1:16" ht="15.95" customHeight="1" thickTop="1" thickBot="1" x14ac:dyDescent="0.3">
      <c r="B24" s="203" t="s">
        <v>102</v>
      </c>
      <c r="C24" s="265" t="s">
        <v>227</v>
      </c>
      <c r="D24" s="533"/>
      <c r="E24" s="464"/>
      <c r="F24" s="465"/>
      <c r="G24" s="465"/>
      <c r="H24" s="466"/>
      <c r="I24" s="207"/>
      <c r="J24" s="15"/>
    </row>
    <row r="25" spans="1:16" ht="16.5" thickTop="1" thickBot="1" x14ac:dyDescent="0.3">
      <c r="B25" s="203"/>
      <c r="C25" s="265" t="s">
        <v>35</v>
      </c>
      <c r="D25" s="533"/>
      <c r="E25" s="629"/>
      <c r="F25" s="205"/>
      <c r="G25" s="205"/>
      <c r="H25" s="206"/>
      <c r="I25" s="207"/>
      <c r="J25" s="99"/>
    </row>
    <row r="26" spans="1:16" ht="13.5" thickTop="1" x14ac:dyDescent="0.2">
      <c r="B26" s="106"/>
      <c r="C26" s="15"/>
      <c r="D26" s="15"/>
      <c r="E26" s="15"/>
      <c r="F26" s="15"/>
      <c r="G26" s="15"/>
      <c r="H26" s="15"/>
      <c r="I26" s="99"/>
      <c r="J26" s="15"/>
    </row>
    <row r="27" spans="1:16" x14ac:dyDescent="0.2">
      <c r="B27" s="106"/>
      <c r="C27" s="15"/>
      <c r="D27" s="91">
        <f>D25-'8 BP'!D24</f>
        <v>0</v>
      </c>
      <c r="E27" s="91">
        <f>E25-'8 BP'!E24</f>
        <v>0</v>
      </c>
      <c r="F27" s="91"/>
      <c r="G27" s="91"/>
      <c r="H27" s="91">
        <f>H25-'8 BP'!H24</f>
        <v>0</v>
      </c>
      <c r="I27" s="91">
        <f>I25-'8 BP'!I24</f>
        <v>0</v>
      </c>
      <c r="J27" s="15"/>
    </row>
    <row r="28" spans="1:16" x14ac:dyDescent="0.2">
      <c r="B28" s="106"/>
      <c r="C28" s="15"/>
      <c r="D28" s="15"/>
      <c r="E28" s="15"/>
      <c r="F28" s="15"/>
      <c r="G28" s="15"/>
      <c r="H28" s="15"/>
      <c r="I28" s="15"/>
      <c r="J28" s="15"/>
    </row>
    <row r="29" spans="1:16" x14ac:dyDescent="0.2">
      <c r="B29" s="106"/>
      <c r="C29" s="15"/>
      <c r="D29" s="15"/>
      <c r="E29" s="15"/>
      <c r="F29" s="15"/>
      <c r="G29" s="15"/>
      <c r="H29" s="15"/>
      <c r="I29" s="15"/>
      <c r="J29" s="15"/>
    </row>
    <row r="30" spans="1:16" x14ac:dyDescent="0.2">
      <c r="B30" s="106"/>
      <c r="C30" s="15"/>
      <c r="D30" s="15"/>
      <c r="E30" s="15"/>
      <c r="F30" s="15"/>
      <c r="G30" s="15"/>
      <c r="H30" s="99"/>
      <c r="I30" s="15"/>
      <c r="J30" s="15"/>
    </row>
    <row r="31" spans="1:16" x14ac:dyDescent="0.2">
      <c r="B31" s="106"/>
      <c r="C31" s="15"/>
      <c r="D31" s="15"/>
      <c r="E31" s="15"/>
      <c r="F31" s="15"/>
      <c r="G31" s="15"/>
      <c r="H31" s="15"/>
      <c r="I31" s="15"/>
      <c r="J31" s="15"/>
    </row>
    <row r="32" spans="1:16" x14ac:dyDescent="0.2">
      <c r="B32" s="106"/>
      <c r="C32" s="15"/>
      <c r="D32" s="15"/>
      <c r="E32" s="15"/>
      <c r="F32" s="15"/>
      <c r="G32" s="15"/>
      <c r="H32" s="15"/>
      <c r="I32" s="15"/>
      <c r="J32" s="15"/>
    </row>
    <row r="33" spans="2:257" x14ac:dyDescent="0.2">
      <c r="B33" s="106"/>
      <c r="C33" s="15"/>
      <c r="D33" s="172"/>
      <c r="E33" s="173"/>
      <c r="F33" s="173"/>
      <c r="G33" s="173"/>
      <c r="H33" s="15"/>
      <c r="I33" s="174"/>
      <c r="J33" s="15"/>
    </row>
    <row r="34" spans="2:257" x14ac:dyDescent="0.2">
      <c r="B34" s="106"/>
      <c r="C34" s="15"/>
      <c r="D34" s="172"/>
      <c r="E34" s="173"/>
      <c r="F34" s="173"/>
      <c r="G34" s="173"/>
      <c r="H34" s="15"/>
      <c r="I34" s="174"/>
      <c r="J34" s="10"/>
    </row>
    <row r="35" spans="2:257" x14ac:dyDescent="0.2">
      <c r="D35" s="23"/>
      <c r="I35" s="20"/>
      <c r="K35" s="10"/>
    </row>
    <row r="36" spans="2:257" x14ac:dyDescent="0.2">
      <c r="I36" s="20"/>
    </row>
    <row r="39" spans="2:257" x14ac:dyDescent="0.2">
      <c r="H39" s="58"/>
      <c r="I39" s="58"/>
    </row>
    <row r="40" spans="2:257" x14ac:dyDescent="0.2">
      <c r="H40" s="58"/>
      <c r="I40" s="58"/>
      <c r="IW40" s="30"/>
    </row>
    <row r="41" spans="2:257" x14ac:dyDescent="0.2">
      <c r="H41" s="58"/>
      <c r="I41" s="58"/>
    </row>
  </sheetData>
  <mergeCells count="3">
    <mergeCell ref="C5:C7"/>
    <mergeCell ref="B5:B7"/>
    <mergeCell ref="E5:H5"/>
  </mergeCells>
  <phoneticPr fontId="0" type="noConversion"/>
  <printOptions horizontalCentered="1" verticalCentered="1"/>
  <pageMargins left="0.47244094488188981" right="0.47244094488188981" top="0.47244094488188981" bottom="0.47244094488188981" header="0.31496062992125984" footer="0.31496062992125984"/>
  <pageSetup paperSize="9" orientation="landscape" r:id="rId1"/>
  <headerFooter alignWithMargins="0">
    <oddFooter>&amp;C&amp;F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view="pageLayout" zoomScaleNormal="100" workbookViewId="0">
      <selection activeCell="C34" sqref="C34"/>
    </sheetView>
  </sheetViews>
  <sheetFormatPr defaultRowHeight="12.75" x14ac:dyDescent="0.2"/>
  <cols>
    <col min="1" max="1" width="3.28515625" customWidth="1"/>
    <col min="2" max="2" width="5.7109375" style="1" customWidth="1"/>
    <col min="3" max="3" width="53.42578125" customWidth="1"/>
    <col min="4" max="9" width="12.7109375" customWidth="1"/>
    <col min="10" max="10" width="16.42578125" customWidth="1"/>
  </cols>
  <sheetData>
    <row r="1" spans="1:10" s="11" customFormat="1" x14ac:dyDescent="0.2">
      <c r="B1" s="13"/>
    </row>
    <row r="2" spans="1:10" s="11" customFormat="1" x14ac:dyDescent="0.2">
      <c r="B2" s="13"/>
      <c r="I2" s="14"/>
    </row>
    <row r="3" spans="1:10" s="11" customFormat="1" ht="15" x14ac:dyDescent="0.2">
      <c r="B3" s="198"/>
      <c r="C3" s="197" t="s">
        <v>243</v>
      </c>
      <c r="D3" s="197"/>
      <c r="E3" s="197"/>
      <c r="F3" s="197"/>
      <c r="G3" s="197"/>
      <c r="H3" s="197"/>
      <c r="I3" s="198"/>
    </row>
    <row r="4" spans="1:10" ht="13.5" thickBot="1" x14ac:dyDescent="0.25">
      <c r="H4" s="30"/>
    </row>
    <row r="5" spans="1:10" ht="15.75" thickTop="1" x14ac:dyDescent="0.25">
      <c r="A5" s="15"/>
      <c r="B5" s="696" t="s">
        <v>5</v>
      </c>
      <c r="C5" s="705" t="s">
        <v>0</v>
      </c>
      <c r="D5" s="447" t="s">
        <v>199</v>
      </c>
      <c r="E5" s="694" t="s">
        <v>233</v>
      </c>
      <c r="F5" s="694"/>
      <c r="G5" s="694"/>
      <c r="H5" s="695"/>
      <c r="I5" s="218" t="s">
        <v>22</v>
      </c>
      <c r="J5" s="15"/>
    </row>
    <row r="6" spans="1:10" ht="15" x14ac:dyDescent="0.25">
      <c r="A6" s="15"/>
      <c r="B6" s="697"/>
      <c r="C6" s="706"/>
      <c r="D6" s="448" t="s">
        <v>231</v>
      </c>
      <c r="E6" s="455" t="s">
        <v>200</v>
      </c>
      <c r="F6" s="456" t="s">
        <v>201</v>
      </c>
      <c r="G6" s="456" t="s">
        <v>202</v>
      </c>
      <c r="H6" s="457" t="s">
        <v>203</v>
      </c>
      <c r="I6" s="210" t="s">
        <v>204</v>
      </c>
      <c r="J6" s="15"/>
    </row>
    <row r="7" spans="1:10" ht="15.75" thickBot="1" x14ac:dyDescent="0.3">
      <c r="A7" s="15"/>
      <c r="B7" s="698"/>
      <c r="C7" s="707"/>
      <c r="D7" s="449" t="s">
        <v>6</v>
      </c>
      <c r="E7" s="458" t="s">
        <v>6</v>
      </c>
      <c r="F7" s="459" t="s">
        <v>6</v>
      </c>
      <c r="G7" s="459" t="s">
        <v>6</v>
      </c>
      <c r="H7" s="460" t="s">
        <v>6</v>
      </c>
      <c r="I7" s="213" t="s">
        <v>1</v>
      </c>
      <c r="J7" s="15"/>
    </row>
    <row r="8" spans="1:10" ht="16.5" thickTop="1" thickBot="1" x14ac:dyDescent="0.25">
      <c r="A8" s="15"/>
      <c r="B8" s="186"/>
      <c r="C8" s="187">
        <v>1</v>
      </c>
      <c r="D8" s="450">
        <f>C8+1</f>
        <v>2</v>
      </c>
      <c r="E8" s="461">
        <f>D8+1</f>
        <v>3</v>
      </c>
      <c r="F8" s="462">
        <v>4</v>
      </c>
      <c r="G8" s="462">
        <v>5</v>
      </c>
      <c r="H8" s="463">
        <v>6</v>
      </c>
      <c r="I8" s="192">
        <v>7</v>
      </c>
      <c r="J8" s="76"/>
    </row>
    <row r="9" spans="1:10" ht="16.5" thickTop="1" thickBot="1" x14ac:dyDescent="0.3">
      <c r="A9" s="15"/>
      <c r="B9" s="203" t="s">
        <v>33</v>
      </c>
      <c r="C9" s="265" t="s">
        <v>42</v>
      </c>
      <c r="D9" s="451"/>
      <c r="E9" s="464"/>
      <c r="F9" s="465"/>
      <c r="G9" s="465"/>
      <c r="H9" s="466"/>
      <c r="I9" s="207"/>
      <c r="J9" s="94"/>
    </row>
    <row r="10" spans="1:10" ht="15.75" thickTop="1" x14ac:dyDescent="0.25">
      <c r="A10" s="15"/>
      <c r="B10" s="232" t="s">
        <v>7</v>
      </c>
      <c r="C10" s="245" t="s">
        <v>43</v>
      </c>
      <c r="D10" s="508"/>
      <c r="E10" s="513"/>
      <c r="F10" s="514"/>
      <c r="G10" s="514"/>
      <c r="H10" s="515"/>
      <c r="I10" s="235"/>
      <c r="J10" s="94"/>
    </row>
    <row r="11" spans="1:10" ht="15" x14ac:dyDescent="0.25">
      <c r="A11" s="15"/>
      <c r="B11" s="236" t="s">
        <v>8</v>
      </c>
      <c r="C11" s="246" t="s">
        <v>44</v>
      </c>
      <c r="D11" s="509"/>
      <c r="E11" s="516"/>
      <c r="F11" s="517"/>
      <c r="G11" s="517"/>
      <c r="H11" s="518"/>
      <c r="I11" s="238"/>
      <c r="J11" s="94"/>
    </row>
    <row r="12" spans="1:10" ht="15" x14ac:dyDescent="0.25">
      <c r="A12" s="15"/>
      <c r="B12" s="236" t="s">
        <v>9</v>
      </c>
      <c r="C12" s="246" t="s">
        <v>229</v>
      </c>
      <c r="D12" s="509"/>
      <c r="E12" s="516"/>
      <c r="F12" s="517"/>
      <c r="G12" s="517"/>
      <c r="H12" s="518"/>
      <c r="I12" s="238"/>
      <c r="J12" s="94"/>
    </row>
    <row r="13" spans="1:10" ht="15" x14ac:dyDescent="0.25">
      <c r="A13" s="15"/>
      <c r="B13" s="236" t="s">
        <v>13</v>
      </c>
      <c r="C13" s="246" t="s">
        <v>45</v>
      </c>
      <c r="D13" s="510"/>
      <c r="E13" s="519"/>
      <c r="F13" s="520"/>
      <c r="G13" s="520"/>
      <c r="H13" s="521"/>
      <c r="I13" s="238"/>
      <c r="J13" s="94"/>
    </row>
    <row r="14" spans="1:10" ht="15" x14ac:dyDescent="0.25">
      <c r="A14" s="15"/>
      <c r="B14" s="633" t="s">
        <v>14</v>
      </c>
      <c r="C14" s="634" t="s">
        <v>46</v>
      </c>
      <c r="D14" s="635"/>
      <c r="E14" s="636"/>
      <c r="F14" s="637"/>
      <c r="G14" s="637"/>
      <c r="H14" s="638"/>
      <c r="I14" s="639"/>
      <c r="J14" s="94"/>
    </row>
    <row r="15" spans="1:10" s="6" customFormat="1" ht="15.75" thickBot="1" x14ac:dyDescent="0.3">
      <c r="A15" s="118"/>
      <c r="B15" s="631" t="s">
        <v>15</v>
      </c>
      <c r="C15" s="632" t="s">
        <v>230</v>
      </c>
      <c r="D15" s="646"/>
      <c r="E15" s="647"/>
      <c r="F15" s="648"/>
      <c r="G15" s="648"/>
      <c r="H15" s="649"/>
      <c r="I15" s="650"/>
      <c r="J15" s="129"/>
    </row>
    <row r="16" spans="1:10" ht="16.5" thickTop="1" thickBot="1" x14ac:dyDescent="0.3">
      <c r="A16" s="15"/>
      <c r="B16" s="600" t="s">
        <v>34</v>
      </c>
      <c r="C16" s="640" t="s">
        <v>50</v>
      </c>
      <c r="D16" s="641"/>
      <c r="E16" s="642"/>
      <c r="F16" s="643"/>
      <c r="G16" s="643"/>
      <c r="H16" s="644"/>
      <c r="I16" s="645"/>
      <c r="J16" s="94"/>
    </row>
    <row r="17" spans="1:10" ht="15.75" thickTop="1" x14ac:dyDescent="0.25">
      <c r="A17" s="15"/>
      <c r="B17" s="232" t="s">
        <v>7</v>
      </c>
      <c r="C17" s="245" t="s">
        <v>47</v>
      </c>
      <c r="D17" s="508"/>
      <c r="E17" s="513"/>
      <c r="F17" s="514"/>
      <c r="G17" s="514"/>
      <c r="H17" s="515"/>
      <c r="I17" s="235"/>
      <c r="J17" s="94"/>
    </row>
    <row r="18" spans="1:10" ht="15" x14ac:dyDescent="0.25">
      <c r="A18" s="15"/>
      <c r="B18" s="236" t="s">
        <v>8</v>
      </c>
      <c r="C18" s="246" t="s">
        <v>145</v>
      </c>
      <c r="D18" s="509"/>
      <c r="E18" s="516"/>
      <c r="F18" s="517"/>
      <c r="G18" s="517"/>
      <c r="H18" s="518"/>
      <c r="I18" s="238"/>
      <c r="J18" s="94"/>
    </row>
    <row r="19" spans="1:10" x14ac:dyDescent="0.2">
      <c r="B19" s="297"/>
      <c r="C19" s="250" t="s">
        <v>144</v>
      </c>
      <c r="D19" s="511"/>
      <c r="E19" s="525"/>
      <c r="F19" s="526"/>
      <c r="G19" s="526"/>
      <c r="H19" s="527"/>
      <c r="I19" s="290"/>
      <c r="J19" s="17"/>
    </row>
    <row r="20" spans="1:10" ht="15" x14ac:dyDescent="0.25">
      <c r="B20" s="236" t="s">
        <v>9</v>
      </c>
      <c r="C20" s="246" t="s">
        <v>147</v>
      </c>
      <c r="D20" s="509"/>
      <c r="E20" s="516"/>
      <c r="F20" s="517"/>
      <c r="G20" s="517"/>
      <c r="H20" s="518"/>
      <c r="I20" s="238"/>
      <c r="J20" s="17"/>
    </row>
    <row r="21" spans="1:10" x14ac:dyDescent="0.2">
      <c r="B21" s="297"/>
      <c r="C21" s="250" t="s">
        <v>146</v>
      </c>
      <c r="D21" s="511"/>
      <c r="E21" s="525"/>
      <c r="F21" s="526"/>
      <c r="G21" s="526"/>
      <c r="H21" s="527"/>
      <c r="I21" s="290"/>
      <c r="J21" s="17"/>
    </row>
    <row r="22" spans="1:10" x14ac:dyDescent="0.2">
      <c r="B22" s="623"/>
      <c r="C22" s="250" t="s">
        <v>144</v>
      </c>
      <c r="D22" s="630"/>
      <c r="E22" s="625"/>
      <c r="F22" s="626"/>
      <c r="G22" s="626"/>
      <c r="H22" s="627"/>
      <c r="I22" s="628"/>
      <c r="J22" s="17"/>
    </row>
    <row r="23" spans="1:10" ht="15.75" thickBot="1" x14ac:dyDescent="0.3">
      <c r="B23" s="241" t="s">
        <v>13</v>
      </c>
      <c r="C23" s="248" t="s">
        <v>25</v>
      </c>
      <c r="D23" s="512"/>
      <c r="E23" s="528"/>
      <c r="F23" s="529"/>
      <c r="G23" s="529"/>
      <c r="H23" s="530"/>
      <c r="I23" s="295"/>
      <c r="J23" s="94"/>
    </row>
    <row r="24" spans="1:10" ht="16.5" thickTop="1" thickBot="1" x14ac:dyDescent="0.3">
      <c r="B24" s="203"/>
      <c r="C24" s="265" t="s">
        <v>55</v>
      </c>
      <c r="D24" s="451"/>
      <c r="E24" s="464"/>
      <c r="F24" s="465"/>
      <c r="G24" s="465"/>
      <c r="H24" s="466"/>
      <c r="I24" s="207"/>
      <c r="J24" s="94"/>
    </row>
    <row r="25" spans="1:10" ht="13.5" thickTop="1" x14ac:dyDescent="0.2">
      <c r="B25" s="106"/>
      <c r="C25" s="15"/>
      <c r="D25" s="15"/>
      <c r="E25" s="15"/>
      <c r="F25" s="15"/>
      <c r="G25" s="15"/>
      <c r="H25" s="15"/>
      <c r="I25" s="99"/>
      <c r="J25" s="94"/>
    </row>
    <row r="26" spans="1:10" x14ac:dyDescent="0.2">
      <c r="B26" s="106"/>
      <c r="C26" s="15"/>
      <c r="D26" s="91">
        <f>D24-'7 BA'!D25</f>
        <v>0</v>
      </c>
      <c r="E26" s="91">
        <f>E24-'7 BA'!E25</f>
        <v>0</v>
      </c>
      <c r="F26" s="91"/>
      <c r="G26" s="91"/>
      <c r="H26" s="171"/>
      <c r="I26" s="171"/>
      <c r="J26" s="94"/>
    </row>
    <row r="27" spans="1:10" x14ac:dyDescent="0.2">
      <c r="B27" s="106"/>
      <c r="C27" s="15"/>
      <c r="D27" s="15"/>
      <c r="E27" s="15"/>
      <c r="F27" s="15"/>
      <c r="G27" s="15"/>
      <c r="H27" s="76"/>
      <c r="I27" s="76"/>
      <c r="J27" s="15"/>
    </row>
    <row r="28" spans="1:10" x14ac:dyDescent="0.2">
      <c r="B28" s="106"/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B29" s="106"/>
      <c r="C29" s="15"/>
      <c r="D29" s="15"/>
      <c r="E29" s="15"/>
      <c r="F29" s="15"/>
      <c r="G29" s="15"/>
      <c r="H29" s="15"/>
      <c r="I29" s="76"/>
      <c r="J29" s="15"/>
    </row>
    <row r="30" spans="1:10" x14ac:dyDescent="0.2">
      <c r="B30" s="106"/>
      <c r="C30" s="15"/>
      <c r="D30" s="15"/>
      <c r="E30" s="15"/>
      <c r="F30" s="15"/>
      <c r="G30" s="15"/>
      <c r="H30" s="15"/>
      <c r="I30" s="99"/>
      <c r="J30" s="15"/>
    </row>
    <row r="31" spans="1:10" x14ac:dyDescent="0.2">
      <c r="B31" s="106"/>
      <c r="C31" s="15"/>
      <c r="D31" s="15"/>
      <c r="E31" s="15"/>
      <c r="F31" s="15"/>
      <c r="G31" s="15"/>
      <c r="H31" s="99"/>
      <c r="I31" s="99"/>
      <c r="J31" s="15"/>
    </row>
    <row r="32" spans="1:10" x14ac:dyDescent="0.2">
      <c r="B32" s="106"/>
      <c r="C32" s="15"/>
      <c r="D32" s="128"/>
      <c r="E32" s="128"/>
      <c r="F32" s="128"/>
      <c r="G32" s="128"/>
      <c r="H32" s="99"/>
      <c r="I32" s="99"/>
      <c r="J32" s="15"/>
    </row>
    <row r="33" spans="2:10" x14ac:dyDescent="0.2">
      <c r="B33" s="106"/>
      <c r="C33" s="15"/>
      <c r="D33" s="15"/>
      <c r="E33" s="15"/>
      <c r="F33" s="15"/>
      <c r="G33" s="15"/>
      <c r="H33" s="15"/>
      <c r="I33" s="99"/>
      <c r="J33" s="15"/>
    </row>
    <row r="34" spans="2:10" x14ac:dyDescent="0.2">
      <c r="B34" s="106"/>
      <c r="C34" s="15"/>
      <c r="D34" s="15"/>
      <c r="E34" s="15"/>
      <c r="F34" s="15"/>
      <c r="G34" s="15"/>
      <c r="H34" s="15"/>
      <c r="I34" s="99"/>
    </row>
    <row r="35" spans="2:10" x14ac:dyDescent="0.2">
      <c r="B35" s="106"/>
      <c r="C35" s="15"/>
      <c r="D35" s="15"/>
      <c r="E35" s="15"/>
      <c r="F35" s="15"/>
      <c r="G35" s="15"/>
      <c r="H35" s="15"/>
      <c r="I35" s="99"/>
    </row>
    <row r="36" spans="2:10" x14ac:dyDescent="0.2">
      <c r="I36" s="10"/>
    </row>
    <row r="37" spans="2:10" x14ac:dyDescent="0.2">
      <c r="D37" s="8"/>
      <c r="E37" s="8"/>
      <c r="F37" s="8"/>
      <c r="G37" s="8"/>
      <c r="I37" s="10"/>
    </row>
    <row r="38" spans="2:10" x14ac:dyDescent="0.2">
      <c r="D38" s="22"/>
      <c r="E38" s="22"/>
      <c r="F38" s="22"/>
      <c r="G38" s="22"/>
    </row>
    <row r="39" spans="2:10" x14ac:dyDescent="0.2">
      <c r="D39" s="22"/>
      <c r="E39" s="22"/>
      <c r="F39" s="22"/>
      <c r="G39" s="22"/>
      <c r="H39" s="22"/>
      <c r="I39" s="30"/>
    </row>
    <row r="40" spans="2:10" x14ac:dyDescent="0.2">
      <c r="D40" s="22"/>
      <c r="E40" s="22"/>
      <c r="F40" s="22"/>
      <c r="G40" s="22"/>
      <c r="H40" s="22"/>
    </row>
    <row r="41" spans="2:10" x14ac:dyDescent="0.2">
      <c r="D41" s="22"/>
      <c r="E41" s="22"/>
      <c r="F41" s="22"/>
      <c r="G41" s="22"/>
      <c r="H41" s="22"/>
    </row>
    <row r="66" spans="3:7" x14ac:dyDescent="0.2">
      <c r="D66">
        <v>2012</v>
      </c>
      <c r="E66">
        <v>2013</v>
      </c>
    </row>
    <row r="67" spans="3:7" x14ac:dyDescent="0.2">
      <c r="C67" t="s">
        <v>179</v>
      </c>
      <c r="D67">
        <f>D68+D69+D70</f>
        <v>4291</v>
      </c>
      <c r="E67">
        <f>E68+E69+E70</f>
        <v>4252</v>
      </c>
    </row>
    <row r="68" spans="3:7" x14ac:dyDescent="0.2">
      <c r="C68" t="s">
        <v>178</v>
      </c>
      <c r="D68">
        <v>119</v>
      </c>
      <c r="E68">
        <v>185</v>
      </c>
    </row>
    <row r="69" spans="3:7" x14ac:dyDescent="0.2">
      <c r="C69" t="s">
        <v>180</v>
      </c>
      <c r="D69">
        <v>60</v>
      </c>
      <c r="E69">
        <v>67</v>
      </c>
    </row>
    <row r="70" spans="3:7" x14ac:dyDescent="0.2">
      <c r="C70" t="s">
        <v>181</v>
      </c>
      <c r="D70">
        <f>4110+2</f>
        <v>4112</v>
      </c>
      <c r="E70">
        <f>3945+55</f>
        <v>4000</v>
      </c>
    </row>
    <row r="71" spans="3:7" x14ac:dyDescent="0.2">
      <c r="D71" s="8">
        <v>2012</v>
      </c>
      <c r="E71" s="8">
        <v>2013</v>
      </c>
      <c r="F71" s="8"/>
      <c r="G71" s="8"/>
    </row>
    <row r="72" spans="3:7" x14ac:dyDescent="0.2">
      <c r="C72" t="s">
        <v>179</v>
      </c>
      <c r="D72" s="86">
        <f>SUM(D73:D75)</f>
        <v>1</v>
      </c>
      <c r="E72" s="86">
        <f>SUM(E73:E75)</f>
        <v>1</v>
      </c>
      <c r="F72" s="86"/>
      <c r="G72" s="86"/>
    </row>
    <row r="73" spans="3:7" x14ac:dyDescent="0.2">
      <c r="C73" t="s">
        <v>178</v>
      </c>
      <c r="D73" s="86">
        <f>D68/$D$67</f>
        <v>2.7732463295269169E-2</v>
      </c>
      <c r="E73" s="86">
        <f>E68/$E$67</f>
        <v>4.3508936970837256E-2</v>
      </c>
      <c r="F73" s="86"/>
      <c r="G73" s="86"/>
    </row>
    <row r="74" spans="3:7" x14ac:dyDescent="0.2">
      <c r="C74" t="s">
        <v>180</v>
      </c>
      <c r="D74" s="86">
        <f t="shared" ref="D74:D75" si="0">D69/$D$67</f>
        <v>1.3982754602656723E-2</v>
      </c>
      <c r="E74" s="86">
        <f t="shared" ref="E74:E75" si="1">E69/$E$67</f>
        <v>1.5757290686735655E-2</v>
      </c>
      <c r="F74" s="86"/>
      <c r="G74" s="86"/>
    </row>
    <row r="75" spans="3:7" x14ac:dyDescent="0.2">
      <c r="C75" t="s">
        <v>181</v>
      </c>
      <c r="D75" s="86">
        <f t="shared" si="0"/>
        <v>0.95828478210207413</v>
      </c>
      <c r="E75" s="86">
        <f t="shared" si="1"/>
        <v>0.94073377234242705</v>
      </c>
      <c r="F75" s="86"/>
      <c r="G75" s="86"/>
    </row>
  </sheetData>
  <mergeCells count="3">
    <mergeCell ref="B5:B7"/>
    <mergeCell ref="C5:C7"/>
    <mergeCell ref="E5:H5"/>
  </mergeCells>
  <phoneticPr fontId="0" type="noConversion"/>
  <printOptions horizontalCentered="1" verticalCentered="1"/>
  <pageMargins left="0.47244094488188981" right="0.47244094488188981" top="0.47244094488188981" bottom="0.47244094488188981" header="0.31496062992125984" footer="0.31496062992125984"/>
  <pageSetup paperSize="9" orientation="landscape" r:id="rId1"/>
  <headerFooter alignWithMargins="0">
    <oddFooter>&amp;C&amp;F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view="pageLayout" zoomScaleNormal="100" workbookViewId="0">
      <selection activeCell="C34" sqref="C34"/>
    </sheetView>
  </sheetViews>
  <sheetFormatPr defaultRowHeight="12.75" x14ac:dyDescent="0.2"/>
  <cols>
    <col min="1" max="1" width="3.28515625" customWidth="1"/>
    <col min="2" max="2" width="5.28515625" style="1" customWidth="1"/>
    <col min="3" max="3" width="45" customWidth="1"/>
    <col min="4" max="9" width="13.7109375" customWidth="1"/>
  </cols>
  <sheetData>
    <row r="1" spans="1:9" s="11" customFormat="1" x14ac:dyDescent="0.2">
      <c r="B1" s="13"/>
    </row>
    <row r="2" spans="1:9" s="11" customFormat="1" x14ac:dyDescent="0.2">
      <c r="B2" s="13"/>
    </row>
    <row r="3" spans="1:9" s="2" customFormat="1" ht="15" x14ac:dyDescent="0.2">
      <c r="B3" s="198"/>
      <c r="C3" s="197" t="s">
        <v>244</v>
      </c>
      <c r="D3" s="197"/>
      <c r="E3" s="197"/>
      <c r="F3" s="197"/>
      <c r="G3" s="197"/>
      <c r="H3" s="197"/>
      <c r="I3" s="198"/>
    </row>
    <row r="4" spans="1:9" ht="13.5" thickBot="1" x14ac:dyDescent="0.25">
      <c r="B4" s="64"/>
      <c r="C4" s="65"/>
      <c r="D4" s="65"/>
      <c r="E4" s="65"/>
      <c r="F4" s="65"/>
      <c r="G4" s="65"/>
      <c r="H4" s="65"/>
      <c r="I4" s="65"/>
    </row>
    <row r="5" spans="1:9" ht="13.5" customHeight="1" thickTop="1" x14ac:dyDescent="0.25">
      <c r="A5" s="15"/>
      <c r="B5" s="696" t="s">
        <v>5</v>
      </c>
      <c r="C5" s="705" t="s">
        <v>0</v>
      </c>
      <c r="D5" s="216" t="s">
        <v>199</v>
      </c>
      <c r="E5" s="702" t="s">
        <v>233</v>
      </c>
      <c r="F5" s="703"/>
      <c r="G5" s="703"/>
      <c r="H5" s="704"/>
      <c r="I5" s="218" t="s">
        <v>22</v>
      </c>
    </row>
    <row r="6" spans="1:9" ht="15" customHeight="1" x14ac:dyDescent="0.25">
      <c r="A6" s="15"/>
      <c r="B6" s="697"/>
      <c r="C6" s="706"/>
      <c r="D6" s="531" t="s">
        <v>231</v>
      </c>
      <c r="E6" s="455" t="s">
        <v>200</v>
      </c>
      <c r="F6" s="456" t="s">
        <v>201</v>
      </c>
      <c r="G6" s="456" t="s">
        <v>202</v>
      </c>
      <c r="H6" s="457" t="s">
        <v>203</v>
      </c>
      <c r="I6" s="210" t="s">
        <v>204</v>
      </c>
    </row>
    <row r="7" spans="1:9" ht="13.5" customHeight="1" thickBot="1" x14ac:dyDescent="0.3">
      <c r="A7" s="15"/>
      <c r="B7" s="698"/>
      <c r="C7" s="707"/>
      <c r="D7" s="211" t="s">
        <v>6</v>
      </c>
      <c r="E7" s="458" t="s">
        <v>6</v>
      </c>
      <c r="F7" s="459" t="s">
        <v>6</v>
      </c>
      <c r="G7" s="459" t="s">
        <v>6</v>
      </c>
      <c r="H7" s="460" t="s">
        <v>6</v>
      </c>
      <c r="I7" s="213" t="s">
        <v>1</v>
      </c>
    </row>
    <row r="8" spans="1:9" ht="16.5" thickTop="1" thickBot="1" x14ac:dyDescent="0.25">
      <c r="A8" s="15"/>
      <c r="B8" s="164"/>
      <c r="C8" s="165">
        <v>1</v>
      </c>
      <c r="D8" s="214">
        <f>C8+1</f>
        <v>2</v>
      </c>
      <c r="E8" s="461">
        <f>D8+1</f>
        <v>3</v>
      </c>
      <c r="F8" s="462">
        <v>4</v>
      </c>
      <c r="G8" s="462">
        <v>5</v>
      </c>
      <c r="H8" s="463">
        <v>6</v>
      </c>
      <c r="I8" s="192">
        <v>7</v>
      </c>
    </row>
    <row r="9" spans="1:9" ht="16.5" thickTop="1" thickBot="1" x14ac:dyDescent="0.3">
      <c r="A9" s="15"/>
      <c r="B9" s="203" t="s">
        <v>7</v>
      </c>
      <c r="C9" s="265" t="s">
        <v>148</v>
      </c>
      <c r="D9" s="256"/>
      <c r="E9" s="205"/>
      <c r="F9" s="552"/>
      <c r="G9" s="552"/>
      <c r="H9" s="552"/>
      <c r="I9" s="206"/>
    </row>
    <row r="10" spans="1:9" ht="15.95" customHeight="1" thickTop="1" x14ac:dyDescent="0.25">
      <c r="A10" s="15"/>
      <c r="B10" s="302"/>
      <c r="C10" s="298" t="s">
        <v>198</v>
      </c>
      <c r="D10" s="291"/>
      <c r="E10" s="292"/>
      <c r="F10" s="554"/>
      <c r="G10" s="554"/>
      <c r="H10" s="554"/>
      <c r="I10" s="251"/>
    </row>
    <row r="11" spans="1:9" ht="15.95" customHeight="1" x14ac:dyDescent="0.25">
      <c r="A11" s="15"/>
      <c r="B11" s="302"/>
      <c r="C11" s="250"/>
      <c r="D11" s="291"/>
      <c r="E11" s="292"/>
      <c r="F11" s="554"/>
      <c r="G11" s="554"/>
      <c r="H11" s="554"/>
      <c r="I11" s="251"/>
    </row>
    <row r="12" spans="1:9" ht="15.95" customHeight="1" x14ac:dyDescent="0.25">
      <c r="A12" s="15"/>
      <c r="B12" s="302"/>
      <c r="C12" s="250"/>
      <c r="D12" s="291"/>
      <c r="E12" s="292"/>
      <c r="F12" s="554"/>
      <c r="G12" s="554"/>
      <c r="H12" s="554"/>
      <c r="I12" s="251"/>
    </row>
    <row r="13" spans="1:9" ht="15.95" customHeight="1" x14ac:dyDescent="0.25">
      <c r="A13" s="15"/>
      <c r="B13" s="302"/>
      <c r="C13" s="250"/>
      <c r="D13" s="291"/>
      <c r="E13" s="292"/>
      <c r="F13" s="554"/>
      <c r="G13" s="554"/>
      <c r="H13" s="554"/>
      <c r="I13" s="251"/>
    </row>
    <row r="14" spans="1:9" ht="15.95" customHeight="1" x14ac:dyDescent="0.25">
      <c r="A14" s="15"/>
      <c r="B14" s="302"/>
      <c r="C14" s="250"/>
      <c r="D14" s="291"/>
      <c r="E14" s="292"/>
      <c r="F14" s="554"/>
      <c r="G14" s="554"/>
      <c r="H14" s="554"/>
      <c r="I14" s="251"/>
    </row>
    <row r="15" spans="1:9" ht="15.95" customHeight="1" x14ac:dyDescent="0.25">
      <c r="A15" s="15"/>
      <c r="B15" s="302"/>
      <c r="C15" s="250"/>
      <c r="D15" s="291"/>
      <c r="E15" s="292"/>
      <c r="F15" s="554"/>
      <c r="G15" s="554"/>
      <c r="H15" s="554"/>
      <c r="I15" s="251"/>
    </row>
    <row r="16" spans="1:9" ht="15.95" customHeight="1" x14ac:dyDescent="0.25">
      <c r="B16" s="302"/>
      <c r="C16" s="250"/>
      <c r="D16" s="291"/>
      <c r="E16" s="292"/>
      <c r="F16" s="554"/>
      <c r="G16" s="554"/>
      <c r="H16" s="554"/>
      <c r="I16" s="251"/>
    </row>
    <row r="17" spans="2:9" ht="15.95" customHeight="1" x14ac:dyDescent="0.25">
      <c r="B17" s="302"/>
      <c r="C17" s="250"/>
      <c r="D17" s="291"/>
      <c r="E17" s="292"/>
      <c r="F17" s="554"/>
      <c r="G17" s="554"/>
      <c r="H17" s="554"/>
      <c r="I17" s="251"/>
    </row>
    <row r="18" spans="2:9" ht="15.95" customHeight="1" x14ac:dyDescent="0.25">
      <c r="B18" s="302"/>
      <c r="C18" s="318"/>
      <c r="D18" s="291"/>
      <c r="E18" s="292"/>
      <c r="F18" s="554"/>
      <c r="G18" s="554"/>
      <c r="H18" s="554"/>
      <c r="I18" s="293"/>
    </row>
    <row r="19" spans="2:9" ht="15.95" customHeight="1" x14ac:dyDescent="0.25">
      <c r="B19" s="302"/>
      <c r="C19" s="318"/>
      <c r="D19" s="291"/>
      <c r="E19" s="292"/>
      <c r="F19" s="554"/>
      <c r="G19" s="554"/>
      <c r="H19" s="554"/>
      <c r="I19" s="293"/>
    </row>
    <row r="20" spans="2:9" ht="15.95" customHeight="1" thickBot="1" x14ac:dyDescent="0.3">
      <c r="B20" s="303"/>
      <c r="C20" s="319"/>
      <c r="D20" s="314"/>
      <c r="E20" s="304"/>
      <c r="F20" s="555"/>
      <c r="G20" s="555"/>
      <c r="H20" s="555"/>
      <c r="I20" s="305"/>
    </row>
    <row r="21" spans="2:9" s="6" customFormat="1" ht="16.5" thickTop="1" thickBot="1" x14ac:dyDescent="0.3">
      <c r="B21" s="203" t="s">
        <v>8</v>
      </c>
      <c r="C21" s="265" t="s">
        <v>149</v>
      </c>
      <c r="D21" s="256"/>
      <c r="E21" s="205"/>
      <c r="F21" s="552"/>
      <c r="G21" s="552"/>
      <c r="H21" s="552"/>
      <c r="I21" s="206"/>
    </row>
    <row r="22" spans="2:9" ht="15.75" thickTop="1" x14ac:dyDescent="0.25">
      <c r="B22" s="300" t="s">
        <v>150</v>
      </c>
      <c r="C22" s="320" t="s">
        <v>151</v>
      </c>
      <c r="D22" s="242"/>
      <c r="E22" s="233"/>
      <c r="F22" s="556"/>
      <c r="G22" s="556"/>
      <c r="H22" s="556"/>
      <c r="I22" s="235"/>
    </row>
    <row r="23" spans="2:9" ht="15" x14ac:dyDescent="0.25">
      <c r="B23" s="301" t="s">
        <v>152</v>
      </c>
      <c r="C23" s="317" t="s">
        <v>153</v>
      </c>
      <c r="D23" s="244"/>
      <c r="E23" s="239"/>
      <c r="F23" s="553"/>
      <c r="G23" s="553"/>
      <c r="H23" s="553"/>
      <c r="I23" s="238"/>
    </row>
    <row r="24" spans="2:9" ht="15" x14ac:dyDescent="0.25">
      <c r="B24" s="301" t="s">
        <v>154</v>
      </c>
      <c r="C24" s="317" t="s">
        <v>155</v>
      </c>
      <c r="D24" s="244"/>
      <c r="E24" s="239"/>
      <c r="F24" s="553"/>
      <c r="G24" s="553"/>
      <c r="H24" s="553"/>
      <c r="I24" s="299"/>
    </row>
    <row r="25" spans="2:9" x14ac:dyDescent="0.2">
      <c r="B25" s="306"/>
      <c r="C25" s="565" t="s">
        <v>211</v>
      </c>
      <c r="D25" s="315"/>
      <c r="E25" s="307"/>
      <c r="F25" s="557"/>
      <c r="G25" s="557"/>
      <c r="H25" s="557"/>
      <c r="I25" s="308"/>
    </row>
    <row r="26" spans="2:9" x14ac:dyDescent="0.2">
      <c r="B26" s="306"/>
      <c r="C26" s="565" t="s">
        <v>228</v>
      </c>
      <c r="D26" s="315"/>
      <c r="E26" s="307"/>
      <c r="F26" s="557"/>
      <c r="G26" s="557"/>
      <c r="H26" s="557"/>
      <c r="I26" s="308"/>
    </row>
    <row r="27" spans="2:9" x14ac:dyDescent="0.2">
      <c r="B27" s="306"/>
      <c r="C27" s="565" t="s">
        <v>212</v>
      </c>
      <c r="D27" s="315"/>
      <c r="E27" s="307"/>
      <c r="F27" s="557"/>
      <c r="G27" s="557"/>
      <c r="H27" s="557"/>
      <c r="I27" s="308"/>
    </row>
    <row r="28" spans="2:9" ht="15" x14ac:dyDescent="0.25">
      <c r="B28" s="301" t="s">
        <v>156</v>
      </c>
      <c r="C28" s="317" t="s">
        <v>157</v>
      </c>
      <c r="D28" s="199"/>
      <c r="E28" s="194"/>
      <c r="F28" s="558"/>
      <c r="G28" s="558"/>
      <c r="H28" s="558"/>
      <c r="I28" s="309"/>
    </row>
    <row r="29" spans="2:9" x14ac:dyDescent="0.2">
      <c r="B29" s="310"/>
      <c r="C29" s="321" t="s">
        <v>158</v>
      </c>
      <c r="D29" s="315"/>
      <c r="E29" s="307"/>
      <c r="F29" s="557"/>
      <c r="G29" s="557"/>
      <c r="H29" s="557"/>
      <c r="I29" s="308"/>
    </row>
    <row r="30" spans="2:9" ht="13.5" thickBot="1" x14ac:dyDescent="0.25">
      <c r="B30" s="311"/>
      <c r="C30" s="322" t="s">
        <v>159</v>
      </c>
      <c r="D30" s="316"/>
      <c r="E30" s="312"/>
      <c r="F30" s="559"/>
      <c r="G30" s="559"/>
      <c r="H30" s="559"/>
      <c r="I30" s="313"/>
    </row>
    <row r="31" spans="2:9" ht="13.5" thickTop="1" x14ac:dyDescent="0.2"/>
    <row r="32" spans="2:9" x14ac:dyDescent="0.2">
      <c r="D32" s="30"/>
      <c r="E32" s="30"/>
      <c r="F32" s="30"/>
      <c r="G32" s="30"/>
      <c r="H32" s="30"/>
      <c r="I32" s="30"/>
    </row>
    <row r="37" spans="1:9" x14ac:dyDescent="0.2">
      <c r="D37" s="30"/>
      <c r="E37" s="30"/>
      <c r="F37" s="30"/>
      <c r="G37" s="30"/>
      <c r="H37" s="30"/>
      <c r="I37" s="30"/>
    </row>
    <row r="38" spans="1:9" x14ac:dyDescent="0.2">
      <c r="D38" s="30"/>
      <c r="E38" s="30"/>
      <c r="F38" s="30"/>
      <c r="G38" s="30"/>
      <c r="H38" s="30"/>
      <c r="I38" s="30"/>
    </row>
    <row r="39" spans="1:9" x14ac:dyDescent="0.2">
      <c r="A39" s="68"/>
      <c r="B39" s="69"/>
      <c r="C39" s="68"/>
      <c r="D39" s="74"/>
      <c r="E39" s="74"/>
      <c r="F39" s="74"/>
      <c r="G39" s="74"/>
      <c r="H39" s="74"/>
      <c r="I39" s="30"/>
    </row>
    <row r="40" spans="1:9" x14ac:dyDescent="0.2">
      <c r="A40" s="68"/>
      <c r="B40" s="69"/>
      <c r="C40" s="21"/>
      <c r="D40" s="74"/>
      <c r="E40" s="74"/>
      <c r="F40" s="74"/>
      <c r="G40" s="74"/>
      <c r="H40" s="74"/>
      <c r="I40" s="74"/>
    </row>
    <row r="41" spans="1:9" x14ac:dyDescent="0.2">
      <c r="A41" s="68"/>
      <c r="B41" s="69"/>
      <c r="C41" s="70"/>
      <c r="D41" s="68"/>
      <c r="E41" s="68"/>
      <c r="F41" s="68"/>
      <c r="G41" s="68"/>
      <c r="H41" s="68"/>
    </row>
    <row r="42" spans="1:9" x14ac:dyDescent="0.2">
      <c r="A42" s="68"/>
      <c r="B42" s="69"/>
      <c r="C42" s="21"/>
      <c r="D42" s="68"/>
      <c r="E42" s="68"/>
      <c r="F42" s="68"/>
      <c r="G42" s="68"/>
      <c r="H42" s="68"/>
      <c r="I42" s="30"/>
    </row>
    <row r="43" spans="1:9" x14ac:dyDescent="0.2">
      <c r="A43" s="68"/>
      <c r="B43" s="69"/>
      <c r="C43" s="70"/>
      <c r="D43" s="68"/>
      <c r="E43" s="68"/>
      <c r="F43" s="68"/>
      <c r="G43" s="68"/>
      <c r="H43" s="68"/>
    </row>
    <row r="44" spans="1:9" x14ac:dyDescent="0.2">
      <c r="A44" s="68"/>
      <c r="B44" s="69"/>
      <c r="C44" s="70"/>
      <c r="D44" s="68"/>
      <c r="E44" s="68"/>
      <c r="F44" s="68"/>
      <c r="G44" s="68"/>
      <c r="H44" s="68"/>
      <c r="I44" s="30"/>
    </row>
    <row r="45" spans="1:9" x14ac:dyDescent="0.2">
      <c r="A45" s="68"/>
      <c r="B45" s="69"/>
      <c r="C45" s="75"/>
      <c r="D45" s="68"/>
      <c r="E45" s="68"/>
      <c r="F45" s="68"/>
      <c r="G45" s="68"/>
      <c r="H45" s="68"/>
      <c r="I45" s="30"/>
    </row>
  </sheetData>
  <mergeCells count="3">
    <mergeCell ref="B5:B7"/>
    <mergeCell ref="C5:C7"/>
    <mergeCell ref="E5:H5"/>
  </mergeCells>
  <phoneticPr fontId="23" type="noConversion"/>
  <printOptions horizontalCentered="1" verticalCentered="1"/>
  <pageMargins left="0.47244094488188981" right="0.47244094488188981" top="0.47244094488188981" bottom="0.47244094488188981" header="0.31496062992125984" footer="0.31496062992125984"/>
  <pageSetup paperSize="9" orientation="landscape" r:id="rId1"/>
  <headerFooter alignWithMargins="0">
    <oddFooter>&amp;C&amp;F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11</vt:i4>
      </vt:variant>
    </vt:vector>
  </HeadingPairs>
  <TitlesOfParts>
    <vt:vector size="22" baseType="lpstr">
      <vt:lpstr>1 RW</vt:lpstr>
      <vt:lpstr>2 P</vt:lpstr>
      <vt:lpstr>3 RZS</vt:lpstr>
      <vt:lpstr>4 WYNIK</vt:lpstr>
      <vt:lpstr>5 zatr</vt:lpstr>
      <vt:lpstr>6 CF</vt:lpstr>
      <vt:lpstr>7 BA</vt:lpstr>
      <vt:lpstr>8 BP</vt:lpstr>
      <vt:lpstr>9 inwestycje</vt:lpstr>
      <vt:lpstr>10 wsk1</vt:lpstr>
      <vt:lpstr>11 wsk2</vt:lpstr>
      <vt:lpstr>'1 RW'!Obszar_wydruku</vt:lpstr>
      <vt:lpstr>'10 wsk1'!Obszar_wydruku</vt:lpstr>
      <vt:lpstr>'11 wsk2'!Obszar_wydruku</vt:lpstr>
      <vt:lpstr>'2 P'!Obszar_wydruku</vt:lpstr>
      <vt:lpstr>'3 RZS'!Obszar_wydruku</vt:lpstr>
      <vt:lpstr>'4 WYNIK'!Obszar_wydruku</vt:lpstr>
      <vt:lpstr>'5 zatr'!Obszar_wydruku</vt:lpstr>
      <vt:lpstr>'6 CF'!Obszar_wydruku</vt:lpstr>
      <vt:lpstr>'7 BA'!Obszar_wydruku</vt:lpstr>
      <vt:lpstr>'8 BP'!Obszar_wydruku</vt:lpstr>
      <vt:lpstr>'9 inwestycje'!Obszar_wydruku</vt:lpstr>
    </vt:vector>
  </TitlesOfParts>
  <Company>az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</dc:creator>
  <cp:lastModifiedBy>Pocielej Artur</cp:lastModifiedBy>
  <cp:lastPrinted>2018-11-09T07:43:41Z</cp:lastPrinted>
  <dcterms:created xsi:type="dcterms:W3CDTF">2005-06-02T06:32:57Z</dcterms:created>
  <dcterms:modified xsi:type="dcterms:W3CDTF">2019-04-12T08:32:28Z</dcterms:modified>
</cp:coreProperties>
</file>