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2 ZAMÓWIENIA\DO.271.1.19.2022_mięso (2)\"/>
    </mc:Choice>
  </mc:AlternateContent>
  <xr:revisionPtr revIDLastSave="0" documentId="13_ncr:1_{4FA0BE2F-24A2-47E7-95F3-D419BD76C8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Arkusz1!$A$7:$K$29</definedName>
    <definedName name="_Hlk530039278" localSheetId="0">Arkusz1!$A$4</definedName>
    <definedName name="_xlnm.Print_Area" localSheetId="0">Arkusz1!$A$1:$K$36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K16" i="1"/>
  <c r="J17" i="1"/>
  <c r="J18" i="1"/>
  <c r="J19" i="1"/>
  <c r="J20" i="1"/>
  <c r="J21" i="1"/>
  <c r="J22" i="1"/>
  <c r="H12" i="1"/>
  <c r="K12" i="1" s="1"/>
  <c r="H13" i="1"/>
  <c r="K13" i="1" s="1"/>
  <c r="H14" i="1"/>
  <c r="K14" i="1" s="1"/>
  <c r="H15" i="1"/>
  <c r="K15" i="1" s="1"/>
  <c r="H16" i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J9" i="1" l="1"/>
  <c r="J10" i="1"/>
  <c r="J11" i="1"/>
  <c r="J23" i="1"/>
  <c r="J24" i="1"/>
  <c r="J25" i="1"/>
  <c r="J26" i="1"/>
  <c r="J27" i="1"/>
  <c r="J28" i="1"/>
  <c r="H10" i="1"/>
  <c r="K10" i="1" s="1"/>
  <c r="H11" i="1"/>
  <c r="K11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9" i="1"/>
  <c r="K9" i="1" s="1"/>
  <c r="K29" i="1" l="1"/>
  <c r="J29" i="1"/>
</calcChain>
</file>

<file path=xl/sharedStrings.xml><?xml version="1.0" encoding="utf-8"?>
<sst xmlns="http://schemas.openxmlformats.org/spreadsheetml/2006/main" count="103" uniqueCount="66">
  <si>
    <t>Ilość</t>
  </si>
  <si>
    <t>Opis przedmiotu zamówienia</t>
  </si>
  <si>
    <t>L.p.</t>
  </si>
  <si>
    <t>j.m.</t>
  </si>
  <si>
    <t>Cena jednostkowa brutto (zł)</t>
  </si>
  <si>
    <t>Nazwa</t>
  </si>
  <si>
    <t>Wykaz Asortymentu</t>
  </si>
  <si>
    <t>Okres realizacji zamówienia</t>
  </si>
  <si>
    <t>SUMA:</t>
  </si>
  <si>
    <t>kg</t>
  </si>
  <si>
    <t>podpis</t>
  </si>
  <si>
    <t>upoważnionego przedstawiciela Wykonawcy</t>
  </si>
  <si>
    <t>Razem wartość brutto
(kol. 8 x kol. 9)</t>
  </si>
  <si>
    <t>Razem wartość netto 
(kol. 6 x kol. 9)</t>
  </si>
  <si>
    <t>Znak sprawy: DO.271.1.19.2022</t>
  </si>
  <si>
    <t>Sukcesywna dostawa mięsa świeżego, wędlin oraz mięsa drobiowego dla Domu Pomocy Społecznej im. L. i A. Helclów w Krakowie</t>
  </si>
  <si>
    <t>01.03.2023 - 31.08.2023</t>
  </si>
  <si>
    <t>Z uwagi na rozbudowaną formę Formularza Cenowego Zamawiający przypomina, że winien on być złożony w formie pozwalającej na skuteczne odczytanie jego treści, w tym wszystkich cen i wartości w nim ujętych. W przypadku, jeśli Wykonawca zamierza złożyć skan Formularza, winien on zostać odwzorowany w jakości (rozdzielczości) pozwalającej na spełnienie powyższego warunku. Jeśli nie jest to możliwe, należy złożyć Formularz Cenowy w wersji edytowalnej (Excel), lub w pdf wygenerowanym bezpośrednio z wersji edytowalnej, wraz z właściwym podpisem elektronicznym osoby upoważnionej do reprezentowania Wykonawcy.</t>
  </si>
  <si>
    <t>UWAGA:</t>
  </si>
  <si>
    <t>* Zamawiający podał stawkę obowiązującą według stanu prawnego na dzień ogłoszenia zamówienia. Jeżeli stan prawny ulegnie zmianie, np.  zostanie obniżona/podwyższona stawka VAT na artykuły objęte zamówieniem na okres realizacji zamówienia (01.03.2023 r. - 31.08.2023 r.), należy wpisać właściwą stawkę podatku VAT, według stanu prawnego obowiązującego na dzień składania ofert (dotyczy wyłącznie sytuacji, jeśli przepisy zmieniające okres obowiązywania obniżonej/podwyższonej stawki będą w dniu składania ofert przyjęte i nie będzie trwał proces legislacyjny).</t>
  </si>
  <si>
    <t>Stawka podatku VAT*</t>
  </si>
  <si>
    <t>Cena jednostkowa netto (zł)</t>
  </si>
  <si>
    <t>__________________________________________________________</t>
  </si>
  <si>
    <t>CZĘŚĆ II - WĘDLINY ŚWIEŻE WYSOKIEJ JAKOŚCI</t>
  </si>
  <si>
    <t>Załącznik Nr 2 do SWZ</t>
  </si>
  <si>
    <t xml:space="preserve">KIEŁBASA ŚLĄSKA </t>
  </si>
  <si>
    <t xml:space="preserve">kiełbasa śląska - mięso wieprzowe ( min. 65%), woda, mięso wołowe (min. 5%), skrobia ziemniaczana, tłuszcz wieprzowy, sól spożywcza, czosnek suszony, przyprawy, powierzchnia batonu o barwie jasnobrązowej z prześwitami składników pod osłonką, osłonka ściśle przylegająca do farszu, po rozkrojeniu nie powinna się rozpadać, barwa mięsa od różowej do ciemnoróżowej, charakterystyczny zapach dla kiełbasy z mięsa wieprzowego peklowanego, wyczuwalne przyprawy i zapach wędzenia  </t>
  </si>
  <si>
    <t xml:space="preserve">SZYNKA DOMOWA </t>
  </si>
  <si>
    <t xml:space="preserve">szynka  domowa – mięso wieprzowe min. 85%, powierzchnia czysta i gładka, konsystencja krucha i gładka, powierzchnia przekroju czysta i gładka, wyczuwalny smak i zapach przypraw, gotowana, parzona, prasowana   </t>
  </si>
  <si>
    <t xml:space="preserve">POLĘDWICA SOPOCKA </t>
  </si>
  <si>
    <t xml:space="preserve">polędwica sopocka wędzona, parzona - mięso wieprzowe min. 65%,  kształt walca, powierzchnia czysta, konsystencja soczysta, krucha, powierzchnia przekroju lekko wilgotna, wyczuwalny smak i zapach przypraw  </t>
  </si>
  <si>
    <t xml:space="preserve">ROLADA BOCZKOWA </t>
  </si>
  <si>
    <t xml:space="preserve">rolada boczkowa – mięso wieprzowe min. 88%, wyprodukowany z boczku bez kości, produkt wędzony, parzony, wiązany, powierzchnia gładka i czysta, konsystencja krucha i soczysta, powierzchnia przekroju lekko wilgotna, wyczuwalny smak i zapach przypraw  </t>
  </si>
  <si>
    <t xml:space="preserve">PARÓWKI WIEPRZOWE OD SZYNKI </t>
  </si>
  <si>
    <t xml:space="preserve">parówki  wieprzowe  od szynki – mięso wieprzowe min. 90%, wyrób w osłonce wiskozowej, substancja konserwująca, osłonka ściśle przylegająca do farszu, powierzchnia sucha i czysta, wyczuwalny smak i zapach przypraw (1 szt. – 50 g± 5g)     </t>
  </si>
  <si>
    <t xml:space="preserve">KIEŁBASA SZYNKOWA WIEPRZOWA </t>
  </si>
  <si>
    <t xml:space="preserve">kiełbasa szynkowa – wieprzowa parzona- mięso wieprzowe min. 55%, wyrób w osłonce barierowej, woda, sól, substancja konserwująca, stabilizatory, przeciwutleniacz, mieszanka przypraw powierzchnia sucha i czysta, osłonka ściśle przylegająca do farszu, powierzchnia gładka, wyczuwalny zapach i smak przypraw  </t>
  </si>
  <si>
    <t xml:space="preserve">KIEŁBASA KRAKOWSKA WIEPRZOWA </t>
  </si>
  <si>
    <t xml:space="preserve">kiełbasa krakowska wieprzowa, wędzona, parzona – mięso wieprzowe min.50 %,sól, przyprawy, przeciwutleniacz - substancja konserwująca, wyrób grubo rozdrobniony w osłonce barierowej, powierzchnia sucha i czysta, osłonka ściśle przylegająca do farszu, powierzchnia gładka, wyczuwalny smak i zapach przypraw   </t>
  </si>
  <si>
    <t xml:space="preserve">SZYNKA BIAŁA </t>
  </si>
  <si>
    <t xml:space="preserve">szynka biała - gotowana, bez dymu - mięso wieprzowe min. 70 %,  struktura szynki zwarta, barwa jasno brązowa, powierzchnia sucha, czysta, gładka, wyrób w osłonce barierowej, wyczuwalny smak i zapach przypraw, na przekroju surowce równomiernie rozłożone  </t>
  </si>
  <si>
    <t xml:space="preserve">PASZTET DROBIOWY PIECZONY </t>
  </si>
  <si>
    <t>pasztet drobiowy – pieczony- mięso drobiowe min. 70%, przeciwutleniacz, substancja konserwująca, wyrób rozdrobniony w foremkach aluminiowych, konsystencja ścisła, wyczuwalny smak i zapach przypraw</t>
  </si>
  <si>
    <t>KIEŁBASA BIAŁA WIEPRZOWA</t>
  </si>
  <si>
    <t xml:space="preserve">kiełbasa biała wieprzowa, mięso wieprzowe min. 55%, wyrób w osłonce naturalnej, na przekroju surowce równomiernie rozłożone wyczuwalny smak i zapach przypraw, parzona  1 szt. - 100 g ( ±5g) </t>
  </si>
  <si>
    <t xml:space="preserve">KASZANKA </t>
  </si>
  <si>
    <t xml:space="preserve">kaszanka w jelicie mało pikantna, tradycyjna - kasza jęczmienna min. 25%, krew wieprzowa min. 10%, skórki wieprzowe do 10%, mięso z głów wieprzowych min.10%, woda, sól, przyprawy, wyrób podrobowy, w osłonce naturalnej, konsystencja ścisła, wyczuwalny smak i zapach przypraw </t>
  </si>
  <si>
    <t xml:space="preserve">KIEŁBASA SZYNKOWA 
Z KURCZAKA </t>
  </si>
  <si>
    <t xml:space="preserve">kiełbasa szynkowa z kurczaka – mięso drobiowe min. 51%, woda, sól, przyprawy, stabilizatory, przeciwutleniacze, wyrób w osłonce barierowej, poddawany procesowi parzenia, powierzchnia czysta, sucha, osłonka ściśle przylegająca do farszu, wyczuwalny smak i zapach użytych przypraw   </t>
  </si>
  <si>
    <t xml:space="preserve">PASZTETOWA </t>
  </si>
  <si>
    <t xml:space="preserve">pasztetowa luksusowa wieprzowa – gotowana, surowce drobiowe min. 40%  kasza manna (z pszenicy), sól, cebula, w jelicie sztucznym, wyczuwalny smak i zapach przypraw   </t>
  </si>
  <si>
    <t xml:space="preserve">KIEŁBASA LISIECKA </t>
  </si>
  <si>
    <t xml:space="preserve">kiełbasa Lisiecka wieprzowa, wędzona - mięso wieprzowe min. 95%, parzona, wyrób w osłonce, powierzchnia sucha i czysta, osłonka ściśle przylegająca do farszu, powierzchnia gładka, wyczuwalny smak i zapach użytych przypraw   </t>
  </si>
  <si>
    <t xml:space="preserve">KRAKOWSKA SUCHA Z FILETA </t>
  </si>
  <si>
    <t xml:space="preserve">krakowska sucha z fileta - mięso  wieprzowe rozdrobnione min. 87%, produkt w ściśle przylegającej osłonce białkowej, przeciwutleniacz, substancja konserwująca, konsystencja ścisła, struktura jednolita, wyraźnie wyczuwalne przyprawy </t>
  </si>
  <si>
    <t>PASZTET DROBIOWY</t>
  </si>
  <si>
    <t xml:space="preserve">pasztet drobiowy - woda, mięso oddzielone mechanicznie z kurcząt, wątroba i skóry z kurcząt, kasza manna, sól, soja, skrobia ziemniaczana, warzywa suszone, przyprawy, mleko w proszku, cukier, przeciwutleniacz, substancja konserwująca. Zawartość surowców z kurcząt min. 35%, opakowanie – 50 g/1 szt.   </t>
  </si>
  <si>
    <t xml:space="preserve">KIEŁBASA SWOJSKA </t>
  </si>
  <si>
    <t>kiełbasa swojska - wędzona, mięso wieprzowe (100 g produktu otrzymane z min. 118 g mięsa wieprzowego), struktura ścisła, soczysta, barwa jasnobrązowa, wyrób w osłonce naturalnej, powierzchnia czysta, sucha, osłonka ściśle przylegająca do farszu, równomiernie pomarszczona, wyczuwalny smak i zapach wyczuwalnych przypraw</t>
  </si>
  <si>
    <t xml:space="preserve">PASZTET WIEPRZOWY PIECZONY </t>
  </si>
  <si>
    <t xml:space="preserve">pasztet wieprzowy pieczony - mięso wieprzowe min. 50%, wątroba wieprzowa, tłuszcz wieprzowy, przeciwutleniacz, substancja konserwująca, wyrób w foremkach aluminiowych, poddawany procesowi pieczenia, konsystencja dość ścisła, wyczuwalny smak i zapach przypraw  </t>
  </si>
  <si>
    <t xml:space="preserve">FILECIK ZŁOCISTY </t>
  </si>
  <si>
    <t xml:space="preserve">filecik złocisty - mięso drobiowe min. 90%, konsystencja soczysta, krucha, powierzchnia lekko wilgotna, czysta, niedopuszczalne skupiska galarety w przekroju, wyczuwalny smak i zapach przypraw, poddana procesowi wędzenia i parzenia  </t>
  </si>
  <si>
    <t xml:space="preserve">SALCESON WIEJSKI WIEPRZOWY </t>
  </si>
  <si>
    <t>salceson wiejski wieprzowy, gotowany, mięso wieprzowe min. 60%, skórki wieprzowe, woda, sól, żelatyna wieprzowa, zwarta, ścisła konsystencja, składniki równomiernie rozłożone w jelicie sztucznym z małą ilością galaretki wieprzowej, wyczuwalny smak i zapach przypraw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</si>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</sst>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&quot; &quot;#,##0.00&quot; zł &quot;;&quot;-&quot;#,##0.00&quot; zł &quot;;&quot; -&quot;#&quot; zł &quot;;@&quot; &quot;"/>
    <numFmt numFmtId="166" formatCode="[$-415]General"/>
    <numFmt numFmtId="167" formatCode="_-* #,##0\ _z_ł_-;\-* #,##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1"/>
      <color rgb="FF000000"/>
      <name val="Calibri"/>
      <family val="2"/>
      <charset val="238"/>
    </font>
    <font>
      <sz val="13"/>
      <color rgb="FF000000"/>
      <name val="Lato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Lato"/>
      <family val="2"/>
      <charset val="238"/>
    </font>
    <font>
      <b/>
      <i/>
      <sz val="12"/>
      <color theme="1"/>
      <name val="Lato"/>
      <family val="2"/>
      <charset val="238"/>
    </font>
    <font>
      <b/>
      <sz val="12"/>
      <name val="Lato"/>
      <family val="2"/>
      <charset val="238"/>
    </font>
    <font>
      <sz val="12"/>
      <name val="Lato"/>
      <family val="2"/>
      <charset val="238"/>
    </font>
    <font>
      <b/>
      <sz val="18"/>
      <color theme="1"/>
      <name val="Lato"/>
      <family val="2"/>
      <charset val="238"/>
    </font>
    <font>
      <b/>
      <sz val="20"/>
      <color theme="1"/>
      <name val="Lato"/>
      <family val="2"/>
      <charset val="238"/>
    </font>
    <font>
      <i/>
      <sz val="10"/>
      <color theme="1"/>
      <name val="Lato"/>
      <family val="2"/>
      <charset val="238"/>
    </font>
    <font>
      <sz val="13"/>
      <color rgb="FFFF0000"/>
      <name val="Lato"/>
      <family val="2"/>
      <charset val="238"/>
    </font>
    <font>
      <b/>
      <sz val="12"/>
      <color rgb="FFFF0000"/>
      <name val="Lato"/>
      <family val="2"/>
      <charset val="238"/>
    </font>
    <font>
      <b/>
      <i/>
      <sz val="12"/>
      <color rgb="FFFF0000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Border="0" applyProtection="0"/>
    <xf numFmtId="166" fontId="4" fillId="0" borderId="0" applyBorder="0" applyProtection="0"/>
    <xf numFmtId="0" fontId="6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166" fontId="5" fillId="0" borderId="0" xfId="4" applyFont="1" applyBorder="1" applyAlignment="1">
      <alignment vertical="center"/>
    </xf>
    <xf numFmtId="0" fontId="5" fillId="0" borderId="0" xfId="5" applyFont="1"/>
    <xf numFmtId="44" fontId="2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10" fillId="4" borderId="1" xfId="2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9" fontId="15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6" fontId="14" fillId="0" borderId="0" xfId="4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</cellXfs>
  <cellStyles count="6">
    <cellStyle name="Dziesiętny" xfId="2" builtinId="3"/>
    <cellStyle name="Excel Built-in Currency" xfId="3" xr:uid="{00000000-0005-0000-0000-000001000000}"/>
    <cellStyle name="Excel Built-in Normal" xfId="4" xr:uid="{00000000-0005-0000-0000-000002000000}"/>
    <cellStyle name="Normalny" xfId="0" builtinId="0"/>
    <cellStyle name="Normalny 2" xfId="5" xr:uid="{00000000-0005-0000-0000-000004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="71" zoomScaleNormal="71" workbookViewId="0"/>
  </sheetViews>
  <sheetFormatPr defaultColWidth="9.109375" defaultRowHeight="13.8" x14ac:dyDescent="0.3"/>
  <cols>
    <col min="1" max="1" width="5.88671875" style="1" customWidth="1"/>
    <col min="2" max="2" width="27.5546875" style="1" customWidth="1"/>
    <col min="3" max="3" width="71" style="1" customWidth="1"/>
    <col min="4" max="4" width="8.44140625" style="1" customWidth="1"/>
    <col min="5" max="5" width="29.21875" style="1" customWidth="1"/>
    <col min="6" max="6" width="15.88671875" style="1" customWidth="1"/>
    <col min="7" max="7" width="12.77734375" style="1" customWidth="1"/>
    <col min="8" max="8" width="19.33203125" style="1" customWidth="1"/>
    <col min="9" max="9" width="10.77734375" style="1" customWidth="1"/>
    <col min="10" max="11" width="18.21875" style="1" customWidth="1"/>
    <col min="12" max="16384" width="9.109375" style="1"/>
  </cols>
  <sheetData>
    <row r="1" spans="1:11" ht="25.65" customHeight="1" x14ac:dyDescent="0.3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14" t="s">
        <v>24</v>
      </c>
    </row>
    <row r="2" spans="1:11" ht="24.6" x14ac:dyDescent="0.3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9" customHeight="1" x14ac:dyDescent="0.3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48.45" customHeight="1" x14ac:dyDescent="0.3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8.600000000000001" customHeight="1" x14ac:dyDescent="0.3">
      <c r="A5" s="2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57" customHeight="1" x14ac:dyDescent="0.3">
      <c r="A6" s="24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s="2" customFormat="1" ht="55.2" customHeight="1" x14ac:dyDescent="0.3">
      <c r="A7" s="3" t="s">
        <v>2</v>
      </c>
      <c r="B7" s="3" t="s">
        <v>5</v>
      </c>
      <c r="C7" s="3" t="s">
        <v>1</v>
      </c>
      <c r="D7" s="3" t="s">
        <v>3</v>
      </c>
      <c r="E7" s="3" t="s">
        <v>7</v>
      </c>
      <c r="F7" s="11" t="s">
        <v>21</v>
      </c>
      <c r="G7" s="21" t="s">
        <v>20</v>
      </c>
      <c r="H7" s="8" t="s">
        <v>4</v>
      </c>
      <c r="I7" s="3" t="s">
        <v>0</v>
      </c>
      <c r="J7" s="15" t="s">
        <v>13</v>
      </c>
      <c r="K7" s="8" t="s">
        <v>12</v>
      </c>
    </row>
    <row r="8" spans="1:11" s="2" customFormat="1" ht="1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22">
        <v>7</v>
      </c>
      <c r="H8" s="4">
        <v>8</v>
      </c>
      <c r="I8" s="4">
        <v>9</v>
      </c>
      <c r="J8" s="4">
        <v>10</v>
      </c>
      <c r="K8" s="4">
        <v>11</v>
      </c>
    </row>
    <row r="9" spans="1:11" s="2" customFormat="1" ht="126" customHeight="1" x14ac:dyDescent="0.3">
      <c r="A9" s="16">
        <v>1</v>
      </c>
      <c r="B9" s="3" t="s">
        <v>25</v>
      </c>
      <c r="C9" s="16" t="s">
        <v>26</v>
      </c>
      <c r="D9" s="16" t="s">
        <v>9</v>
      </c>
      <c r="E9" s="9" t="s">
        <v>16</v>
      </c>
      <c r="F9" s="17"/>
      <c r="G9" s="23">
        <v>0</v>
      </c>
      <c r="H9" s="18">
        <f>ROUND(F9*(1+G9),2)</f>
        <v>0</v>
      </c>
      <c r="I9" s="12">
        <v>200</v>
      </c>
      <c r="J9" s="18">
        <f>F9*I9</f>
        <v>0</v>
      </c>
      <c r="K9" s="13">
        <f>H9*I9</f>
        <v>0</v>
      </c>
    </row>
    <row r="10" spans="1:11" s="2" customFormat="1" ht="60.6" customHeight="1" x14ac:dyDescent="0.3">
      <c r="A10" s="16">
        <v>2</v>
      </c>
      <c r="B10" s="3" t="s">
        <v>27</v>
      </c>
      <c r="C10" s="16" t="s">
        <v>28</v>
      </c>
      <c r="D10" s="16" t="s">
        <v>9</v>
      </c>
      <c r="E10" s="9" t="s">
        <v>16</v>
      </c>
      <c r="F10" s="17"/>
      <c r="G10" s="23">
        <v>0</v>
      </c>
      <c r="H10" s="18">
        <f t="shared" ref="H10" si="0">ROUND(F10*(1+G10),2)</f>
        <v>0</v>
      </c>
      <c r="I10" s="12">
        <v>350</v>
      </c>
      <c r="J10" s="18">
        <f t="shared" ref="J10" si="1">F10*I10</f>
        <v>0</v>
      </c>
      <c r="K10" s="13">
        <f t="shared" ref="K10:K28" si="2">H10*I10</f>
        <v>0</v>
      </c>
    </row>
    <row r="11" spans="1:11" s="2" customFormat="1" ht="66.599999999999994" customHeight="1" x14ac:dyDescent="0.3">
      <c r="A11" s="16">
        <v>3</v>
      </c>
      <c r="B11" s="3" t="s">
        <v>29</v>
      </c>
      <c r="C11" s="16" t="s">
        <v>30</v>
      </c>
      <c r="D11" s="16" t="s">
        <v>9</v>
      </c>
      <c r="E11" s="9" t="s">
        <v>16</v>
      </c>
      <c r="F11" s="17"/>
      <c r="G11" s="23">
        <v>0</v>
      </c>
      <c r="H11" s="18">
        <f t="shared" ref="H11:H22" si="3">ROUND(F11*(1+G11),2)</f>
        <v>0</v>
      </c>
      <c r="I11" s="12">
        <v>500</v>
      </c>
      <c r="J11" s="18">
        <f t="shared" ref="J11" si="4">F11*I11</f>
        <v>0</v>
      </c>
      <c r="K11" s="13">
        <f t="shared" si="2"/>
        <v>0</v>
      </c>
    </row>
    <row r="12" spans="1:11" s="2" customFormat="1" ht="66.599999999999994" customHeight="1" x14ac:dyDescent="0.3">
      <c r="A12" s="16">
        <v>4</v>
      </c>
      <c r="B12" s="3" t="s">
        <v>31</v>
      </c>
      <c r="C12" s="16" t="s">
        <v>32</v>
      </c>
      <c r="D12" s="16" t="s">
        <v>9</v>
      </c>
      <c r="E12" s="9" t="s">
        <v>16</v>
      </c>
      <c r="F12" s="17"/>
      <c r="G12" s="23">
        <v>0</v>
      </c>
      <c r="H12" s="18">
        <f t="shared" si="3"/>
        <v>0</v>
      </c>
      <c r="I12" s="12">
        <v>50</v>
      </c>
      <c r="J12" s="18">
        <f t="shared" ref="J12:J22" si="5">F12*I12</f>
        <v>0</v>
      </c>
      <c r="K12" s="13">
        <f t="shared" ref="K12:K22" si="6">H12*I12</f>
        <v>0</v>
      </c>
    </row>
    <row r="13" spans="1:11" s="2" customFormat="1" ht="69" customHeight="1" x14ac:dyDescent="0.3">
      <c r="A13" s="16">
        <v>5</v>
      </c>
      <c r="B13" s="3" t="s">
        <v>33</v>
      </c>
      <c r="C13" s="16" t="s">
        <v>34</v>
      </c>
      <c r="D13" s="16" t="s">
        <v>9</v>
      </c>
      <c r="E13" s="9" t="s">
        <v>16</v>
      </c>
      <c r="F13" s="17"/>
      <c r="G13" s="23">
        <v>0</v>
      </c>
      <c r="H13" s="18">
        <f t="shared" si="3"/>
        <v>0</v>
      </c>
      <c r="I13" s="12">
        <v>350</v>
      </c>
      <c r="J13" s="18">
        <f t="shared" si="5"/>
        <v>0</v>
      </c>
      <c r="K13" s="13">
        <f t="shared" si="6"/>
        <v>0</v>
      </c>
    </row>
    <row r="14" spans="1:11" s="2" customFormat="1" ht="79.2" customHeight="1" x14ac:dyDescent="0.3">
      <c r="A14" s="16">
        <v>6</v>
      </c>
      <c r="B14" s="3" t="s">
        <v>35</v>
      </c>
      <c r="C14" s="16" t="s">
        <v>36</v>
      </c>
      <c r="D14" s="16" t="s">
        <v>9</v>
      </c>
      <c r="E14" s="9" t="s">
        <v>16</v>
      </c>
      <c r="F14" s="17"/>
      <c r="G14" s="23">
        <v>0</v>
      </c>
      <c r="H14" s="18">
        <f t="shared" si="3"/>
        <v>0</v>
      </c>
      <c r="I14" s="12">
        <v>550</v>
      </c>
      <c r="J14" s="18">
        <f t="shared" si="5"/>
        <v>0</v>
      </c>
      <c r="K14" s="13">
        <f t="shared" si="6"/>
        <v>0</v>
      </c>
    </row>
    <row r="15" spans="1:11" s="2" customFormat="1" ht="85.2" customHeight="1" x14ac:dyDescent="0.3">
      <c r="A15" s="16">
        <v>7</v>
      </c>
      <c r="B15" s="3" t="s">
        <v>37</v>
      </c>
      <c r="C15" s="16" t="s">
        <v>38</v>
      </c>
      <c r="D15" s="16" t="s">
        <v>9</v>
      </c>
      <c r="E15" s="9" t="s">
        <v>16</v>
      </c>
      <c r="F15" s="17"/>
      <c r="G15" s="23">
        <v>0</v>
      </c>
      <c r="H15" s="18">
        <f t="shared" si="3"/>
        <v>0</v>
      </c>
      <c r="I15" s="12">
        <v>300</v>
      </c>
      <c r="J15" s="18">
        <f t="shared" si="5"/>
        <v>0</v>
      </c>
      <c r="K15" s="13">
        <f t="shared" si="6"/>
        <v>0</v>
      </c>
    </row>
    <row r="16" spans="1:11" s="2" customFormat="1" ht="69" customHeight="1" x14ac:dyDescent="0.3">
      <c r="A16" s="16">
        <v>8</v>
      </c>
      <c r="B16" s="3" t="s">
        <v>39</v>
      </c>
      <c r="C16" s="16" t="s">
        <v>40</v>
      </c>
      <c r="D16" s="16" t="s">
        <v>9</v>
      </c>
      <c r="E16" s="9" t="s">
        <v>16</v>
      </c>
      <c r="F16" s="17"/>
      <c r="G16" s="23">
        <v>0</v>
      </c>
      <c r="H16" s="18">
        <f t="shared" si="3"/>
        <v>0</v>
      </c>
      <c r="I16" s="12">
        <v>500</v>
      </c>
      <c r="J16" s="18">
        <f t="shared" si="5"/>
        <v>0</v>
      </c>
      <c r="K16" s="13">
        <f t="shared" si="6"/>
        <v>0</v>
      </c>
    </row>
    <row r="17" spans="1:13" s="2" customFormat="1" ht="60" x14ac:dyDescent="0.3">
      <c r="A17" s="16">
        <v>9</v>
      </c>
      <c r="B17" s="3" t="s">
        <v>41</v>
      </c>
      <c r="C17" s="16" t="s">
        <v>42</v>
      </c>
      <c r="D17" s="16" t="s">
        <v>9</v>
      </c>
      <c r="E17" s="9" t="s">
        <v>16</v>
      </c>
      <c r="F17" s="17"/>
      <c r="G17" s="23">
        <v>0</v>
      </c>
      <c r="H17" s="18">
        <f t="shared" si="3"/>
        <v>0</v>
      </c>
      <c r="I17" s="12">
        <v>250</v>
      </c>
      <c r="J17" s="18">
        <f t="shared" si="5"/>
        <v>0</v>
      </c>
      <c r="K17" s="13">
        <f t="shared" si="6"/>
        <v>0</v>
      </c>
    </row>
    <row r="18" spans="1:13" s="2" customFormat="1" ht="51.6" customHeight="1" x14ac:dyDescent="0.3">
      <c r="A18" s="16">
        <v>10</v>
      </c>
      <c r="B18" s="3" t="s">
        <v>43</v>
      </c>
      <c r="C18" s="16" t="s">
        <v>44</v>
      </c>
      <c r="D18" s="16" t="s">
        <v>9</v>
      </c>
      <c r="E18" s="9" t="s">
        <v>16</v>
      </c>
      <c r="F18" s="17"/>
      <c r="G18" s="23">
        <v>0</v>
      </c>
      <c r="H18" s="18">
        <f t="shared" si="3"/>
        <v>0</v>
      </c>
      <c r="I18" s="12">
        <v>130</v>
      </c>
      <c r="J18" s="18">
        <f t="shared" si="5"/>
        <v>0</v>
      </c>
      <c r="K18" s="13">
        <f t="shared" si="6"/>
        <v>0</v>
      </c>
    </row>
    <row r="19" spans="1:13" s="2" customFormat="1" ht="83.4" customHeight="1" x14ac:dyDescent="0.3">
      <c r="A19" s="16">
        <v>11</v>
      </c>
      <c r="B19" s="3" t="s">
        <v>45</v>
      </c>
      <c r="C19" s="16" t="s">
        <v>46</v>
      </c>
      <c r="D19" s="16" t="s">
        <v>9</v>
      </c>
      <c r="E19" s="9" t="s">
        <v>16</v>
      </c>
      <c r="F19" s="17"/>
      <c r="G19" s="23">
        <v>0</v>
      </c>
      <c r="H19" s="18">
        <f t="shared" si="3"/>
        <v>0</v>
      </c>
      <c r="I19" s="12">
        <v>380</v>
      </c>
      <c r="J19" s="18">
        <f t="shared" si="5"/>
        <v>0</v>
      </c>
      <c r="K19" s="13">
        <f t="shared" si="6"/>
        <v>0</v>
      </c>
    </row>
    <row r="20" spans="1:13" s="2" customFormat="1" ht="85.8" customHeight="1" x14ac:dyDescent="0.3">
      <c r="A20" s="16">
        <v>12</v>
      </c>
      <c r="B20" s="3" t="s">
        <v>47</v>
      </c>
      <c r="C20" s="16" t="s">
        <v>48</v>
      </c>
      <c r="D20" s="16" t="s">
        <v>9</v>
      </c>
      <c r="E20" s="9" t="s">
        <v>16</v>
      </c>
      <c r="F20" s="17"/>
      <c r="G20" s="23">
        <v>0</v>
      </c>
      <c r="H20" s="18">
        <f t="shared" si="3"/>
        <v>0</v>
      </c>
      <c r="I20" s="12">
        <v>160</v>
      </c>
      <c r="J20" s="18">
        <f t="shared" si="5"/>
        <v>0</v>
      </c>
      <c r="K20" s="13">
        <f t="shared" si="6"/>
        <v>0</v>
      </c>
    </row>
    <row r="21" spans="1:13" s="2" customFormat="1" ht="51.6" customHeight="1" x14ac:dyDescent="0.3">
      <c r="A21" s="16">
        <v>13</v>
      </c>
      <c r="B21" s="3" t="s">
        <v>49</v>
      </c>
      <c r="C21" s="16" t="s">
        <v>50</v>
      </c>
      <c r="D21" s="16" t="s">
        <v>9</v>
      </c>
      <c r="E21" s="9" t="s">
        <v>16</v>
      </c>
      <c r="F21" s="17"/>
      <c r="G21" s="23">
        <v>0</v>
      </c>
      <c r="H21" s="18">
        <f t="shared" si="3"/>
        <v>0</v>
      </c>
      <c r="I21" s="12">
        <v>80</v>
      </c>
      <c r="J21" s="18">
        <f t="shared" si="5"/>
        <v>0</v>
      </c>
      <c r="K21" s="13">
        <f t="shared" si="6"/>
        <v>0</v>
      </c>
    </row>
    <row r="22" spans="1:13" s="2" customFormat="1" ht="64.8" customHeight="1" x14ac:dyDescent="0.3">
      <c r="A22" s="16">
        <v>14</v>
      </c>
      <c r="B22" s="3" t="s">
        <v>51</v>
      </c>
      <c r="C22" s="16" t="s">
        <v>52</v>
      </c>
      <c r="D22" s="16" t="s">
        <v>9</v>
      </c>
      <c r="E22" s="9" t="s">
        <v>16</v>
      </c>
      <c r="F22" s="17"/>
      <c r="G22" s="23">
        <v>0</v>
      </c>
      <c r="H22" s="18">
        <f t="shared" si="3"/>
        <v>0</v>
      </c>
      <c r="I22" s="12">
        <v>280</v>
      </c>
      <c r="J22" s="18">
        <f t="shared" si="5"/>
        <v>0</v>
      </c>
      <c r="K22" s="13">
        <f t="shared" si="6"/>
        <v>0</v>
      </c>
    </row>
    <row r="23" spans="1:13" s="2" customFormat="1" ht="64.2" customHeight="1" x14ac:dyDescent="0.3">
      <c r="A23" s="16">
        <v>15</v>
      </c>
      <c r="B23" s="3" t="s">
        <v>53</v>
      </c>
      <c r="C23" s="16" t="s">
        <v>54</v>
      </c>
      <c r="D23" s="16" t="s">
        <v>9</v>
      </c>
      <c r="E23" s="9" t="s">
        <v>16</v>
      </c>
      <c r="F23" s="17"/>
      <c r="G23" s="23">
        <v>0</v>
      </c>
      <c r="H23" s="18">
        <f t="shared" ref="H23" si="7">ROUND(F23*(1+G23),2)</f>
        <v>0</v>
      </c>
      <c r="I23" s="12">
        <v>200</v>
      </c>
      <c r="J23" s="18">
        <f t="shared" ref="J23" si="8">F23*I23</f>
        <v>0</v>
      </c>
      <c r="K23" s="13">
        <f t="shared" si="2"/>
        <v>0</v>
      </c>
    </row>
    <row r="24" spans="1:13" s="2" customFormat="1" ht="79.2" customHeight="1" x14ac:dyDescent="0.3">
      <c r="A24" s="16">
        <v>16</v>
      </c>
      <c r="B24" s="3" t="s">
        <v>55</v>
      </c>
      <c r="C24" s="16" t="s">
        <v>56</v>
      </c>
      <c r="D24" s="16" t="s">
        <v>65</v>
      </c>
      <c r="E24" s="9" t="s">
        <v>16</v>
      </c>
      <c r="F24" s="17"/>
      <c r="G24" s="23">
        <v>0</v>
      </c>
      <c r="H24" s="18">
        <f t="shared" ref="H24" si="9">ROUND(F24*(1+G24),2)</f>
        <v>0</v>
      </c>
      <c r="I24" s="12">
        <v>1600</v>
      </c>
      <c r="J24" s="18">
        <f t="shared" ref="J24" si="10">F24*I24</f>
        <v>0</v>
      </c>
      <c r="K24" s="13">
        <f t="shared" si="2"/>
        <v>0</v>
      </c>
    </row>
    <row r="25" spans="1:13" s="2" customFormat="1" ht="83.4" customHeight="1" x14ac:dyDescent="0.3">
      <c r="A25" s="16">
        <v>17</v>
      </c>
      <c r="B25" s="3" t="s">
        <v>57</v>
      </c>
      <c r="C25" s="16" t="s">
        <v>58</v>
      </c>
      <c r="D25" s="16" t="s">
        <v>9</v>
      </c>
      <c r="E25" s="9" t="s">
        <v>16</v>
      </c>
      <c r="F25" s="17"/>
      <c r="G25" s="23">
        <v>0</v>
      </c>
      <c r="H25" s="18">
        <f t="shared" ref="H25" si="11">ROUND(F25*(1+G25),2)</f>
        <v>0</v>
      </c>
      <c r="I25" s="12">
        <v>60</v>
      </c>
      <c r="J25" s="18">
        <f t="shared" ref="J25" si="12">F25*I25</f>
        <v>0</v>
      </c>
      <c r="K25" s="13">
        <f t="shared" si="2"/>
        <v>0</v>
      </c>
    </row>
    <row r="26" spans="1:13" s="2" customFormat="1" ht="83.4" customHeight="1" x14ac:dyDescent="0.3">
      <c r="A26" s="16">
        <v>18</v>
      </c>
      <c r="B26" s="3" t="s">
        <v>59</v>
      </c>
      <c r="C26" s="16" t="s">
        <v>60</v>
      </c>
      <c r="D26" s="16" t="s">
        <v>9</v>
      </c>
      <c r="E26" s="9" t="s">
        <v>16</v>
      </c>
      <c r="F26" s="17"/>
      <c r="G26" s="23">
        <v>0</v>
      </c>
      <c r="H26" s="18">
        <f t="shared" ref="H26" si="13">ROUND(F26*(1+G26),2)</f>
        <v>0</v>
      </c>
      <c r="I26" s="12">
        <v>150</v>
      </c>
      <c r="J26" s="18">
        <f t="shared" ref="J26" si="14">F26*I26</f>
        <v>0</v>
      </c>
      <c r="K26" s="13">
        <f t="shared" si="2"/>
        <v>0</v>
      </c>
    </row>
    <row r="27" spans="1:13" s="2" customFormat="1" ht="68.400000000000006" customHeight="1" x14ac:dyDescent="0.3">
      <c r="A27" s="16">
        <v>19</v>
      </c>
      <c r="B27" s="3" t="s">
        <v>61</v>
      </c>
      <c r="C27" s="16" t="s">
        <v>62</v>
      </c>
      <c r="D27" s="16" t="s">
        <v>9</v>
      </c>
      <c r="E27" s="9" t="s">
        <v>16</v>
      </c>
      <c r="F27" s="17"/>
      <c r="G27" s="23">
        <v>0</v>
      </c>
      <c r="H27" s="18">
        <f t="shared" ref="H27" si="15">ROUND(F27*(1+G27),2)</f>
        <v>0</v>
      </c>
      <c r="I27" s="12">
        <v>100</v>
      </c>
      <c r="J27" s="18">
        <f t="shared" ref="J27" si="16">F27*I27</f>
        <v>0</v>
      </c>
      <c r="K27" s="13">
        <f t="shared" si="2"/>
        <v>0</v>
      </c>
    </row>
    <row r="28" spans="1:13" s="2" customFormat="1" ht="72.599999999999994" customHeight="1" x14ac:dyDescent="0.3">
      <c r="A28" s="16">
        <v>20</v>
      </c>
      <c r="B28" s="3" t="s">
        <v>63</v>
      </c>
      <c r="C28" s="16" t="s">
        <v>64</v>
      </c>
      <c r="D28" s="16" t="s">
        <v>9</v>
      </c>
      <c r="E28" s="9" t="s">
        <v>16</v>
      </c>
      <c r="F28" s="17"/>
      <c r="G28" s="23">
        <v>0</v>
      </c>
      <c r="H28" s="18">
        <f t="shared" ref="H28" si="17">ROUND(F28*(1+G28),2)</f>
        <v>0</v>
      </c>
      <c r="I28" s="12">
        <v>70</v>
      </c>
      <c r="J28" s="18">
        <f t="shared" ref="J28" si="18">F28*I28</f>
        <v>0</v>
      </c>
      <c r="K28" s="13">
        <f t="shared" si="2"/>
        <v>0</v>
      </c>
    </row>
    <row r="29" spans="1:13" s="2" customFormat="1" ht="30" customHeight="1" x14ac:dyDescent="0.3">
      <c r="A29" s="28" t="s">
        <v>8</v>
      </c>
      <c r="B29" s="28"/>
      <c r="C29" s="28"/>
      <c r="D29" s="28"/>
      <c r="E29" s="28"/>
      <c r="F29" s="28"/>
      <c r="G29" s="28"/>
      <c r="H29" s="28"/>
      <c r="I29" s="28"/>
      <c r="J29" s="7">
        <f>SUM(J9:J28)</f>
        <v>0</v>
      </c>
      <c r="K29" s="10">
        <f>SUM(K9:K28)</f>
        <v>0</v>
      </c>
    </row>
    <row r="30" spans="1:13" s="2" customFormat="1" ht="28.2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68.400000000000006" customHeight="1" x14ac:dyDescent="0.3">
      <c r="A31" s="25" t="s">
        <v>19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5"/>
      <c r="M31" s="5"/>
    </row>
    <row r="32" spans="1:13" ht="16.8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6.8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6.8" x14ac:dyDescent="0.3">
      <c r="A34" s="5"/>
      <c r="B34" s="5"/>
      <c r="C34" s="5"/>
      <c r="D34" s="5"/>
      <c r="E34" s="5"/>
      <c r="F34" s="5"/>
      <c r="G34" s="5"/>
      <c r="H34" s="19" t="s">
        <v>22</v>
      </c>
      <c r="I34" s="5"/>
      <c r="J34" s="5"/>
      <c r="K34" s="5"/>
      <c r="L34" s="5"/>
      <c r="M34" s="5"/>
    </row>
    <row r="35" spans="1:13" ht="16.8" x14ac:dyDescent="0.3">
      <c r="A35" s="5"/>
      <c r="B35" s="5"/>
      <c r="C35" s="5"/>
      <c r="D35" s="5"/>
      <c r="E35" s="5"/>
      <c r="F35" s="5"/>
      <c r="G35" s="5"/>
      <c r="H35" s="20" t="s">
        <v>10</v>
      </c>
      <c r="I35" s="5"/>
      <c r="J35" s="5"/>
      <c r="K35" s="5"/>
      <c r="L35" s="5"/>
      <c r="M35" s="5"/>
    </row>
    <row r="36" spans="1:13" ht="16.8" x14ac:dyDescent="0.3">
      <c r="A36" s="5"/>
      <c r="B36" s="5"/>
      <c r="C36" s="5"/>
      <c r="D36" s="5"/>
      <c r="E36" s="5"/>
      <c r="F36" s="5"/>
      <c r="G36" s="5"/>
      <c r="H36" s="20" t="s">
        <v>11</v>
      </c>
      <c r="I36" s="5"/>
      <c r="J36" s="5"/>
      <c r="K36" s="5"/>
      <c r="L36" s="5"/>
      <c r="M36" s="5"/>
    </row>
    <row r="37" spans="1:13" ht="16.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6.8" x14ac:dyDescent="0.3">
      <c r="A38" s="5"/>
      <c r="B38" s="5"/>
      <c r="C38" s="5"/>
      <c r="D38" s="5"/>
      <c r="E38" s="6"/>
      <c r="F38" s="6"/>
      <c r="G38" s="6"/>
      <c r="H38" s="6"/>
      <c r="I38" s="6"/>
      <c r="J38" s="6"/>
      <c r="K38" s="6"/>
    </row>
    <row r="39" spans="1:13" ht="16.8" x14ac:dyDescent="0.3">
      <c r="A39" s="5"/>
      <c r="B39" s="5"/>
      <c r="C39" s="5"/>
      <c r="D39" s="5"/>
      <c r="E39" s="5"/>
      <c r="F39" s="5"/>
      <c r="G39" s="5"/>
    </row>
    <row r="40" spans="1:13" ht="16.8" x14ac:dyDescent="0.3">
      <c r="A40" s="5"/>
      <c r="B40" s="5"/>
      <c r="C40" s="5"/>
      <c r="D40" s="5"/>
      <c r="E40" s="5"/>
      <c r="F40" s="5"/>
      <c r="G40" s="5"/>
    </row>
    <row r="41" spans="1:13" ht="16.8" x14ac:dyDescent="0.3">
      <c r="A41" s="5"/>
      <c r="B41" s="5"/>
      <c r="C41" s="5"/>
      <c r="D41" s="5"/>
      <c r="E41" s="5"/>
      <c r="F41" s="5"/>
      <c r="G41" s="5"/>
    </row>
    <row r="42" spans="1:13" ht="16.8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</sheetData>
  <mergeCells count="6">
    <mergeCell ref="A6:K6"/>
    <mergeCell ref="A31:K31"/>
    <mergeCell ref="A2:K2"/>
    <mergeCell ref="A4:K4"/>
    <mergeCell ref="A3:K3"/>
    <mergeCell ref="A29:I2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2022-12-28T08:22:12Z</cp:lastPrinted>
  <dcterms:created xsi:type="dcterms:W3CDTF">2019-02-08T08:22:30Z</dcterms:created>
  <dcterms:modified xsi:type="dcterms:W3CDTF">2022-12-28T08:25:24Z</dcterms:modified>
</cp:coreProperties>
</file>