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60"/>
  </bookViews>
  <sheets>
    <sheet name="Listy + Paczki - Krajowe" sheetId="1" r:id="rId1"/>
    <sheet name="Międzynarodowe" sheetId="2" r:id="rId2"/>
  </sheets>
  <calcPr calcId="162913"/>
</workbook>
</file>

<file path=xl/calcChain.xml><?xml version="1.0" encoding="utf-8"?>
<calcChain xmlns="http://schemas.openxmlformats.org/spreadsheetml/2006/main">
  <c r="G122" i="1" l="1"/>
  <c r="G123" i="1"/>
  <c r="G124" i="1"/>
  <c r="G121" i="1"/>
  <c r="G116" i="1"/>
  <c r="G117" i="1"/>
  <c r="G118" i="1"/>
  <c r="G115" i="1"/>
  <c r="G91" i="1"/>
  <c r="G92" i="1"/>
  <c r="G93" i="1"/>
  <c r="G90" i="1"/>
  <c r="G85" i="1"/>
  <c r="G86" i="1"/>
  <c r="G87" i="1"/>
  <c r="G84" i="1"/>
  <c r="G60" i="1"/>
  <c r="G61" i="1"/>
  <c r="G62" i="1"/>
  <c r="G59" i="1"/>
  <c r="G54" i="1"/>
  <c r="G55" i="1"/>
  <c r="G56" i="1"/>
  <c r="G53" i="1"/>
  <c r="G29" i="1"/>
  <c r="G30" i="1"/>
  <c r="G31" i="1"/>
  <c r="G28" i="1"/>
  <c r="G23" i="1"/>
  <c r="G24" i="1"/>
  <c r="G25" i="1"/>
  <c r="G22" i="1"/>
  <c r="I61" i="2" l="1"/>
  <c r="I60" i="2"/>
  <c r="I59" i="2"/>
  <c r="I13" i="2" l="1"/>
  <c r="I12" i="2"/>
  <c r="I11" i="2"/>
  <c r="I45" i="2" l="1"/>
  <c r="I44" i="2"/>
  <c r="I43" i="2"/>
  <c r="I29" i="2"/>
  <c r="I28" i="2"/>
  <c r="I27" i="2"/>
  <c r="F19" i="1" l="1"/>
  <c r="H64" i="2" l="1"/>
  <c r="I58" i="2"/>
  <c r="I57" i="2"/>
  <c r="I56" i="2"/>
  <c r="H48" i="2"/>
  <c r="I42" i="2"/>
  <c r="I41" i="2"/>
  <c r="I40" i="2"/>
  <c r="F49" i="2" s="1"/>
  <c r="H32" i="2"/>
  <c r="H16" i="2"/>
  <c r="I26" i="2"/>
  <c r="I25" i="2"/>
  <c r="I24" i="2"/>
  <c r="I10" i="2"/>
  <c r="I9" i="2"/>
  <c r="I8" i="2"/>
  <c r="F50" i="1"/>
  <c r="G50" i="1" s="1"/>
  <c r="F81" i="1"/>
  <c r="G81" i="1" s="1"/>
  <c r="F112" i="1"/>
  <c r="G112" i="1" s="1"/>
  <c r="G111" i="1"/>
  <c r="G110" i="1"/>
  <c r="G109" i="1"/>
  <c r="G108" i="1"/>
  <c r="G107" i="1"/>
  <c r="G106" i="1"/>
  <c r="G104" i="1"/>
  <c r="G103" i="1"/>
  <c r="G102" i="1"/>
  <c r="G101" i="1"/>
  <c r="G100" i="1"/>
  <c r="G99" i="1"/>
  <c r="G80" i="1"/>
  <c r="G79" i="1"/>
  <c r="G78" i="1"/>
  <c r="G77" i="1"/>
  <c r="G76" i="1"/>
  <c r="G75" i="1"/>
  <c r="G73" i="1"/>
  <c r="G72" i="1"/>
  <c r="G71" i="1"/>
  <c r="G70" i="1"/>
  <c r="G69" i="1"/>
  <c r="G68" i="1"/>
  <c r="G49" i="1"/>
  <c r="G48" i="1"/>
  <c r="G47" i="1"/>
  <c r="G46" i="1"/>
  <c r="G45" i="1"/>
  <c r="G44" i="1"/>
  <c r="G42" i="1"/>
  <c r="G41" i="1"/>
  <c r="G40" i="1"/>
  <c r="G39" i="1"/>
  <c r="G38" i="1"/>
  <c r="G37" i="1"/>
  <c r="G14" i="1"/>
  <c r="G15" i="1"/>
  <c r="G16" i="1"/>
  <c r="G17" i="1"/>
  <c r="G18" i="1"/>
  <c r="G19" i="1"/>
  <c r="G13" i="1"/>
  <c r="F65" i="2" l="1"/>
  <c r="F125" i="1"/>
  <c r="F94" i="1"/>
  <c r="F33" i="2"/>
  <c r="F17" i="2"/>
  <c r="F63" i="1"/>
  <c r="B71" i="2" l="1"/>
  <c r="C130" i="1"/>
  <c r="B72" i="2"/>
  <c r="B70" i="2"/>
  <c r="B69" i="2"/>
  <c r="C131" i="1"/>
  <c r="C129" i="1"/>
  <c r="G9" i="1"/>
  <c r="G10" i="1"/>
  <c r="G11" i="1"/>
  <c r="G7" i="1"/>
  <c r="G8" i="1"/>
  <c r="G6" i="1"/>
  <c r="F32" i="1" l="1"/>
  <c r="B73" i="2"/>
  <c r="C128" i="1" l="1"/>
  <c r="C132" i="1" l="1"/>
</calcChain>
</file>

<file path=xl/sharedStrings.xml><?xml version="1.0" encoding="utf-8"?>
<sst xmlns="http://schemas.openxmlformats.org/spreadsheetml/2006/main" count="416" uniqueCount="78">
  <si>
    <t>L.p.</t>
  </si>
  <si>
    <t>Stawka podatku VAT</t>
  </si>
  <si>
    <r>
      <rPr>
        <b/>
        <sz val="10"/>
        <color theme="1"/>
        <rFont val="Calibri"/>
        <family val="2"/>
        <scheme val="minor"/>
      </rPr>
      <t>Format S waga do 500 g</t>
    </r>
    <r>
      <rPr>
        <sz val="10"/>
        <color theme="1"/>
        <rFont val="Calibri"/>
        <family val="2"/>
        <scheme val="minor"/>
      </rPr>
      <t xml:space="preserve">
(maksymalny wymiar 
wys.20mm x dług. 230mm  x szer. 160 mm)</t>
    </r>
  </si>
  <si>
    <t>zw</t>
  </si>
  <si>
    <t>(List zwykły ekonomiczny)</t>
  </si>
  <si>
    <t>(List zwykły priorytetowy)</t>
  </si>
  <si>
    <t>Format 
usługi w obrocie krajowym</t>
  </si>
  <si>
    <t>Rodzaj 
usługi w obrocie krajowym</t>
  </si>
  <si>
    <t>(List polecony ekonomiczny)</t>
  </si>
  <si>
    <t>(List polecony priorytetowy)</t>
  </si>
  <si>
    <t>Potwierdzenia odbioru krajowe</t>
  </si>
  <si>
    <t>Gabaryt A</t>
  </si>
  <si>
    <t>Gabaryt B</t>
  </si>
  <si>
    <t>do 1kg</t>
  </si>
  <si>
    <t>ponad 1 kg do 2 kg</t>
  </si>
  <si>
    <t>ponad 2 kg do 5 kg</t>
  </si>
  <si>
    <t>ponad 5 do 10 kg</t>
  </si>
  <si>
    <t>Planowana 
ilość [szt.]</t>
  </si>
  <si>
    <t>Krajowa paczka pocztowa priorytetowa</t>
  </si>
  <si>
    <t>Krajowa paczka pocztowa ekonomiczna</t>
  </si>
  <si>
    <r>
      <t xml:space="preserve">Przesyłka Polecone 
</t>
    </r>
    <r>
      <rPr>
        <sz val="9"/>
        <color theme="1"/>
        <rFont val="Calibri"/>
        <family val="2"/>
        <charset val="238"/>
        <scheme val="minor"/>
      </rPr>
      <t>w tym nadana na poste restante</t>
    </r>
    <r>
      <rPr>
        <b/>
        <sz val="12"/>
        <color theme="1"/>
        <rFont val="Calibri"/>
        <family val="2"/>
        <charset val="238"/>
        <scheme val="minor"/>
      </rPr>
      <t xml:space="preserve">
</t>
    </r>
  </si>
  <si>
    <r>
      <t>Przesyłka listowa nierejestrowana</t>
    </r>
    <r>
      <rPr>
        <sz val="9"/>
        <color theme="1"/>
        <rFont val="Calibri"/>
        <family val="2"/>
        <charset val="238"/>
        <scheme val="minor"/>
      </rPr>
      <t>w tym nadana na poste restante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
</t>
    </r>
  </si>
  <si>
    <r>
      <t xml:space="preserve">Paczki 
Pocztowe 
</t>
    </r>
    <r>
      <rPr>
        <sz val="9"/>
        <rFont val="Calibri"/>
        <family val="2"/>
        <charset val="238"/>
        <scheme val="minor"/>
      </rPr>
      <t>w tym nadana na poste restante</t>
    </r>
  </si>
  <si>
    <r>
      <rPr>
        <b/>
        <sz val="10"/>
        <color theme="1"/>
        <rFont val="Calibri"/>
        <family val="2"/>
        <scheme val="minor"/>
      </rPr>
      <t>Format S waga do 500 g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(maksymalny wymiar 
wys.20mm x dług. 230mm  x szer. 160 mm)</t>
    </r>
  </si>
  <si>
    <r>
      <rPr>
        <b/>
        <sz val="10"/>
        <color theme="1"/>
        <rFont val="Calibri"/>
        <family val="2"/>
        <scheme val="minor"/>
      </rPr>
      <t>Format M waga do 1000 g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(maksymalny wymiar 
wys.20mm x dług. 325mm  x szer. 230 mm)</t>
    </r>
  </si>
  <si>
    <r>
      <rPr>
        <b/>
        <sz val="10"/>
        <color theme="1"/>
        <rFont val="Calibri"/>
        <family val="2"/>
        <scheme val="minor"/>
      </rPr>
      <t>Format L waga do 1000 g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(maksymalny wymiar 
suma długości, szerokości i wysokości - 900mm, przy czym największy z tych wymiarów - długość nie może przekroczyć 600mm)</t>
    </r>
  </si>
  <si>
    <r>
      <rPr>
        <b/>
        <sz val="10"/>
        <color theme="1"/>
        <rFont val="Calibri"/>
        <family val="2"/>
        <scheme val="minor"/>
      </rPr>
      <t>Format L waga do 1000 g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(maksymalny wymiar 
suma długości, szerokości i wysokości - 900mm, przy czym największy z tych wymiarów - długość nie może przekroczyć 600mm</t>
    </r>
    <r>
      <rPr>
        <sz val="10"/>
        <color theme="1"/>
        <rFont val="Calibri"/>
        <family val="2"/>
        <scheme val="minor"/>
      </rPr>
      <t>)</t>
    </r>
  </si>
  <si>
    <t>Waga</t>
  </si>
  <si>
    <t>Przesyłki Listowe Nierejstrowane Priorytetowe</t>
  </si>
  <si>
    <t>Strefa</t>
  </si>
  <si>
    <t>A</t>
  </si>
  <si>
    <t>B</t>
  </si>
  <si>
    <t>C</t>
  </si>
  <si>
    <t>D</t>
  </si>
  <si>
    <r>
      <rPr>
        <b/>
        <sz val="11"/>
        <color theme="1"/>
        <rFont val="Calibri"/>
        <family val="2"/>
        <charset val="238"/>
        <scheme val="minor"/>
      </rPr>
      <t xml:space="preserve">Europa </t>
    </r>
    <r>
      <rPr>
        <sz val="8"/>
        <color theme="1"/>
        <rFont val="Calibri"/>
        <family val="2"/>
        <charset val="238"/>
        <scheme val="minor"/>
      </rPr>
      <t>(łącznie z Cyprem, całą Rosją i Izraelem)</t>
    </r>
  </si>
  <si>
    <t>Ameryka Północna, Afryka</t>
  </si>
  <si>
    <t>Ameryka Południowa, Środkowa i Azja</t>
  </si>
  <si>
    <t>Australia i Oceania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</si>
  <si>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</si>
  <si>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</si>
  <si>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</si>
  <si>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</si>
  <si>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</si>
  <si>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</si>
  <si>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r>
      <t xml:space="preserve">Przesyłka listowa nierejestrowana </t>
    </r>
    <r>
      <rPr>
        <b/>
        <u/>
        <sz val="11"/>
        <color theme="1"/>
        <rFont val="Calibri"/>
        <family val="2"/>
        <charset val="238"/>
        <scheme val="minor"/>
      </rPr>
      <t>priorytetowa</t>
    </r>
  </si>
  <si>
    <t>Potwierdzenia odbioru przesyłki rejestrowanej</t>
  </si>
  <si>
    <t>Potwierdzenia odbioru dla przesyłek zagranicznych</t>
  </si>
  <si>
    <t>Cena Łączna w 2023 Roku</t>
  </si>
  <si>
    <t>Cena Łączna w 2022 Roku</t>
  </si>
  <si>
    <t>ROK</t>
  </si>
  <si>
    <t>Kwota</t>
  </si>
  <si>
    <t>Suma</t>
  </si>
  <si>
    <t>Cena jednostkowa brutto na rok 2023 [zł/szt.]</t>
  </si>
  <si>
    <t xml:space="preserve">Cena 
ogółem brutto na rok 2023 </t>
  </si>
  <si>
    <t xml:space="preserve">Cena 
ogółem brutto na rok 2022 </t>
  </si>
  <si>
    <t>Cena jednostkowa brutto na rok 2022 [zł/szt.]</t>
  </si>
  <si>
    <t>Cena 
ogółem brutto na rok 2022</t>
  </si>
  <si>
    <t xml:space="preserve">Cena ogółem brutto na rok 2022 </t>
  </si>
  <si>
    <t xml:space="preserve">Cena ogółem brutto na rok 2023 </t>
  </si>
  <si>
    <t>FORMULARZ OFERTOWY załącznik nr 1</t>
  </si>
  <si>
    <t>FORMULARZ OFERTOWY - załącznik nr 2</t>
  </si>
  <si>
    <t>2023 ROK 
PRZESYŁKI KRAJOWE 
- na okres 01.01.2023 do 31.12.2023</t>
  </si>
  <si>
    <t>2022 ROK 
PRZESYŁKI W OBROCIE ZAGRANICZNYM
- na okres 01.11.2022 do 31.12.2022</t>
  </si>
  <si>
    <t>2025 ROK 
PRZESYŁKI W OBROCIE ZAGRANICZNYM
- na okres 01.01.2025 do 31.10.2025</t>
  </si>
  <si>
    <t>2024 ROK 
PRZESYŁKI W OBROCIE ZAGRANICZNYM
- na okres 01.01.2024 do 31.12.2024</t>
  </si>
  <si>
    <t>2023 ROK 
PRZESYŁKI W OBROCIE ZAGRANICZNYM
- na okres 01.01.2023 do 31.12.2023</t>
  </si>
  <si>
    <t>2024 ROK 
PRZESYŁKI KRAJOWE 
- na okres 01.01.2024 do 31.12.2024</t>
  </si>
  <si>
    <t>Cena Łączna w 2024 Roku</t>
  </si>
  <si>
    <t>Cena Łączna w 2025 Roku</t>
  </si>
  <si>
    <t>Cena jednostkowa brutto na rok 2024 [zł/szt.]</t>
  </si>
  <si>
    <t>Cena 
ogółem brutto na rok 2024</t>
  </si>
  <si>
    <t xml:space="preserve">Cena ogółem brutto na rok 2024 </t>
  </si>
  <si>
    <t>Cena jednostkowa brutto na rok 2025 [zł/szt.]</t>
  </si>
  <si>
    <t xml:space="preserve">Cena 
ogółem brutto na rok 2025 </t>
  </si>
  <si>
    <t xml:space="preserve">Cena ogółem brutto na rok 2025 </t>
  </si>
  <si>
    <t xml:space="preserve">Cena 
ogółem brutto na rok 2024 </t>
  </si>
  <si>
    <t>2022 ROK 
PRZESYŁKI KRAJOWE 
- na okres 01.11.2022 do 31.12.2022</t>
  </si>
  <si>
    <t>2025 ROK 
PRZESYŁKI KRAJOWE 
- na okres 01.01.2025 do 31.10.2025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</si>
</sst>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7" fillId="3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164" fontId="0" fillId="5" borderId="16" xfId="0" applyNumberFormat="1" applyFill="1" applyBorder="1"/>
    <xf numFmtId="0" fontId="7" fillId="3" borderId="27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164" fontId="7" fillId="3" borderId="18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164" fontId="7" fillId="3" borderId="27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0" fillId="0" borderId="29" xfId="0" applyBorder="1" applyAlignment="1">
      <alignment horizontal="left"/>
    </xf>
    <xf numFmtId="0" fontId="0" fillId="0" borderId="29" xfId="0" applyBorder="1"/>
    <xf numFmtId="164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0" xfId="0" applyFill="1"/>
    <xf numFmtId="0" fontId="0" fillId="0" borderId="3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Fill="1"/>
    <xf numFmtId="2" fontId="0" fillId="0" borderId="0" xfId="0" applyNumberFormat="1" applyFill="1"/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164" fontId="10" fillId="6" borderId="15" xfId="0" applyNumberFormat="1" applyFont="1" applyFill="1" applyBorder="1" applyAlignment="1">
      <alignment horizontal="center" vertical="center"/>
    </xf>
    <xf numFmtId="164" fontId="10" fillId="6" borderId="16" xfId="0" applyNumberFormat="1" applyFont="1" applyFill="1" applyBorder="1" applyAlignment="1">
      <alignment horizontal="center" vertical="center"/>
    </xf>
    <xf numFmtId="164" fontId="10" fillId="6" borderId="17" xfId="0" applyNumberFormat="1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164" fontId="10" fillId="6" borderId="4" xfId="0" applyNumberFormat="1" applyFont="1" applyFill="1" applyBorder="1" applyAlignment="1">
      <alignment horizontal="center" vertical="center"/>
    </xf>
    <xf numFmtId="164" fontId="10" fillId="6" borderId="5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4" borderId="3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2"/>
  <sheetViews>
    <sheetView tabSelected="1" workbookViewId="0">
      <selection activeCell="K9" sqref="K9"/>
    </sheetView>
  </sheetViews>
  <sheetFormatPr defaultRowHeight="15" x14ac:dyDescent="0.25"/>
  <cols>
    <col min="1" max="1" width="3.7109375" customWidth="1"/>
    <col min="2" max="2" width="17.140625" customWidth="1"/>
    <col min="3" max="3" width="24" customWidth="1"/>
    <col min="4" max="4" width="23.28515625" customWidth="1"/>
    <col min="5" max="5" width="16.28515625" customWidth="1"/>
    <col min="6" max="6" width="10.140625" customWidth="1"/>
    <col min="7" max="7" width="12.85546875" customWidth="1"/>
    <col min="8" max="8" width="9.42578125" customWidth="1"/>
    <col min="10" max="10" width="9.140625" style="41"/>
    <col min="11" max="11" width="9.5703125" bestFit="1" customWidth="1"/>
    <col min="13" max="13" width="12.42578125" customWidth="1"/>
  </cols>
  <sheetData>
    <row r="1" spans="1:15" ht="15.75" thickBot="1" x14ac:dyDescent="0.3">
      <c r="A1" s="91" t="s">
        <v>59</v>
      </c>
      <c r="B1" s="91"/>
      <c r="C1" s="91"/>
      <c r="D1" s="91"/>
      <c r="E1" s="91"/>
      <c r="F1" s="91"/>
      <c r="G1" s="91"/>
      <c r="H1" s="91"/>
      <c r="I1" s="37"/>
      <c r="J1" s="42"/>
      <c r="K1" s="37"/>
      <c r="L1" s="37"/>
      <c r="M1" s="37"/>
      <c r="N1" s="37"/>
      <c r="O1" s="37"/>
    </row>
    <row r="2" spans="1:15" ht="30" customHeight="1" x14ac:dyDescent="0.25">
      <c r="A2" s="46" t="s">
        <v>76</v>
      </c>
      <c r="B2" s="47"/>
      <c r="C2" s="47"/>
      <c r="D2" s="47"/>
      <c r="E2" s="47"/>
      <c r="F2" s="47"/>
      <c r="G2" s="47"/>
      <c r="H2" s="48"/>
      <c r="I2" s="37"/>
      <c r="J2" s="42"/>
      <c r="K2" s="37"/>
      <c r="L2" s="37"/>
      <c r="M2" s="37"/>
      <c r="N2" s="37"/>
      <c r="O2" s="37"/>
    </row>
    <row r="3" spans="1:15" ht="26.25" customHeight="1" thickBot="1" x14ac:dyDescent="0.3">
      <c r="A3" s="49"/>
      <c r="B3" s="50"/>
      <c r="C3" s="50"/>
      <c r="D3" s="50"/>
      <c r="E3" s="50"/>
      <c r="F3" s="50"/>
      <c r="G3" s="50"/>
      <c r="H3" s="51"/>
      <c r="I3" s="37"/>
      <c r="J3" s="42"/>
      <c r="K3" s="37"/>
      <c r="L3" s="37"/>
      <c r="M3" s="37"/>
      <c r="N3" s="37"/>
      <c r="O3" s="37"/>
    </row>
    <row r="4" spans="1:15" ht="31.5" customHeight="1" x14ac:dyDescent="0.25">
      <c r="A4" s="56" t="s">
        <v>0</v>
      </c>
      <c r="B4" s="58" t="s">
        <v>7</v>
      </c>
      <c r="C4" s="59"/>
      <c r="D4" s="52" t="s">
        <v>6</v>
      </c>
      <c r="E4" s="54" t="s">
        <v>55</v>
      </c>
      <c r="F4" s="54" t="s">
        <v>17</v>
      </c>
      <c r="G4" s="54" t="s">
        <v>54</v>
      </c>
      <c r="H4" s="44" t="s">
        <v>1</v>
      </c>
      <c r="I4" s="37"/>
      <c r="J4" s="42"/>
      <c r="K4" s="37"/>
      <c r="L4" s="37"/>
      <c r="M4" s="37"/>
      <c r="N4" s="37"/>
      <c r="O4" s="37"/>
    </row>
    <row r="5" spans="1:15" ht="21.75" customHeight="1" thickBot="1" x14ac:dyDescent="0.3">
      <c r="A5" s="57"/>
      <c r="B5" s="60"/>
      <c r="C5" s="61"/>
      <c r="D5" s="53"/>
      <c r="E5" s="55"/>
      <c r="F5" s="55"/>
      <c r="G5" s="55"/>
      <c r="H5" s="45"/>
    </row>
    <row r="6" spans="1:15" ht="48" customHeight="1" thickBot="1" x14ac:dyDescent="0.3">
      <c r="A6" s="72">
        <v>1</v>
      </c>
      <c r="B6" s="72" t="s">
        <v>21</v>
      </c>
      <c r="C6" s="69" t="s">
        <v>4</v>
      </c>
      <c r="D6" s="4" t="s">
        <v>23</v>
      </c>
      <c r="E6" s="8"/>
      <c r="F6" s="6">
        <v>3050</v>
      </c>
      <c r="G6" s="8">
        <f t="shared" ref="G6:G11" si="0">F6*E6</f>
        <v>0</v>
      </c>
      <c r="H6" s="7" t="s">
        <v>3</v>
      </c>
    </row>
    <row r="7" spans="1:15" ht="51" customHeight="1" thickBot="1" x14ac:dyDescent="0.3">
      <c r="A7" s="73"/>
      <c r="B7" s="73"/>
      <c r="C7" s="70"/>
      <c r="D7" s="4" t="s">
        <v>24</v>
      </c>
      <c r="E7" s="8"/>
      <c r="F7" s="6">
        <v>24</v>
      </c>
      <c r="G7" s="8">
        <f t="shared" si="0"/>
        <v>0</v>
      </c>
      <c r="H7" s="7" t="s">
        <v>3</v>
      </c>
    </row>
    <row r="8" spans="1:15" ht="83.25" customHeight="1" thickBot="1" x14ac:dyDescent="0.3">
      <c r="A8" s="73"/>
      <c r="B8" s="73"/>
      <c r="C8" s="71"/>
      <c r="D8" s="4" t="s">
        <v>25</v>
      </c>
      <c r="E8" s="8"/>
      <c r="F8" s="6">
        <v>9</v>
      </c>
      <c r="G8" s="8">
        <f t="shared" si="0"/>
        <v>0</v>
      </c>
      <c r="H8" s="7" t="s">
        <v>3</v>
      </c>
    </row>
    <row r="9" spans="1:15" ht="48" customHeight="1" thickBot="1" x14ac:dyDescent="0.3">
      <c r="A9" s="73"/>
      <c r="B9" s="73"/>
      <c r="C9" s="69" t="s">
        <v>5</v>
      </c>
      <c r="D9" s="5" t="s">
        <v>23</v>
      </c>
      <c r="E9" s="8"/>
      <c r="F9" s="6">
        <v>6</v>
      </c>
      <c r="G9" s="8">
        <f t="shared" si="0"/>
        <v>0</v>
      </c>
      <c r="H9" s="7" t="s">
        <v>3</v>
      </c>
    </row>
    <row r="10" spans="1:15" ht="47.25" customHeight="1" thickBot="1" x14ac:dyDescent="0.3">
      <c r="A10" s="73"/>
      <c r="B10" s="73"/>
      <c r="C10" s="70"/>
      <c r="D10" s="5" t="s">
        <v>24</v>
      </c>
      <c r="E10" s="8"/>
      <c r="F10" s="6">
        <v>2</v>
      </c>
      <c r="G10" s="8">
        <f t="shared" si="0"/>
        <v>0</v>
      </c>
      <c r="H10" s="7" t="s">
        <v>3</v>
      </c>
    </row>
    <row r="11" spans="1:15" ht="80.25" customHeight="1" thickBot="1" x14ac:dyDescent="0.3">
      <c r="A11" s="74"/>
      <c r="B11" s="74"/>
      <c r="C11" s="71"/>
      <c r="D11" s="5" t="s">
        <v>25</v>
      </c>
      <c r="E11" s="8"/>
      <c r="F11" s="6">
        <v>2</v>
      </c>
      <c r="G11" s="8">
        <f t="shared" si="0"/>
        <v>0</v>
      </c>
      <c r="H11" s="7" t="s">
        <v>3</v>
      </c>
    </row>
    <row r="12" spans="1:15" ht="9" customHeight="1" thickBot="1" x14ac:dyDescent="0.3">
      <c r="A12" s="1"/>
      <c r="B12" s="2"/>
      <c r="C12" s="2"/>
      <c r="D12" s="2"/>
      <c r="E12" s="9"/>
      <c r="F12" s="2"/>
      <c r="G12" s="9"/>
      <c r="H12" s="3"/>
    </row>
    <row r="13" spans="1:15" ht="51" customHeight="1" thickBot="1" x14ac:dyDescent="0.3">
      <c r="A13" s="75">
        <v>2</v>
      </c>
      <c r="B13" s="72" t="s">
        <v>20</v>
      </c>
      <c r="C13" s="72" t="s">
        <v>8</v>
      </c>
      <c r="D13" s="10" t="s">
        <v>23</v>
      </c>
      <c r="E13" s="8"/>
      <c r="F13" s="6">
        <v>15030</v>
      </c>
      <c r="G13" s="8">
        <f t="shared" ref="G13:G19" si="1">E13*F13</f>
        <v>0</v>
      </c>
      <c r="H13" s="7" t="s">
        <v>3</v>
      </c>
    </row>
    <row r="14" spans="1:15" ht="48" thickBot="1" x14ac:dyDescent="0.3">
      <c r="A14" s="76"/>
      <c r="B14" s="73"/>
      <c r="C14" s="73"/>
      <c r="D14" s="10" t="s">
        <v>24</v>
      </c>
      <c r="E14" s="8"/>
      <c r="F14" s="6">
        <v>55</v>
      </c>
      <c r="G14" s="8">
        <f t="shared" si="1"/>
        <v>0</v>
      </c>
      <c r="H14" s="7" t="s">
        <v>3</v>
      </c>
    </row>
    <row r="15" spans="1:15" ht="83.25" customHeight="1" thickBot="1" x14ac:dyDescent="0.3">
      <c r="A15" s="76"/>
      <c r="B15" s="73"/>
      <c r="C15" s="74"/>
      <c r="D15" s="10" t="s">
        <v>25</v>
      </c>
      <c r="E15" s="8"/>
      <c r="F15" s="6">
        <v>26</v>
      </c>
      <c r="G15" s="8">
        <f t="shared" si="1"/>
        <v>0</v>
      </c>
      <c r="H15" s="7" t="s">
        <v>3</v>
      </c>
    </row>
    <row r="16" spans="1:15" ht="47.25" thickBot="1" x14ac:dyDescent="0.3">
      <c r="A16" s="76"/>
      <c r="B16" s="73"/>
      <c r="C16" s="72" t="s">
        <v>9</v>
      </c>
      <c r="D16" s="11" t="s">
        <v>23</v>
      </c>
      <c r="E16" s="8"/>
      <c r="F16" s="6">
        <v>6</v>
      </c>
      <c r="G16" s="8">
        <f t="shared" si="1"/>
        <v>0</v>
      </c>
      <c r="H16" s="7" t="s">
        <v>3</v>
      </c>
    </row>
    <row r="17" spans="1:14" ht="47.25" thickBot="1" x14ac:dyDescent="0.3">
      <c r="A17" s="76"/>
      <c r="B17" s="73"/>
      <c r="C17" s="73"/>
      <c r="D17" s="11" t="s">
        <v>24</v>
      </c>
      <c r="E17" s="8"/>
      <c r="F17" s="6">
        <v>2</v>
      </c>
      <c r="G17" s="8">
        <f t="shared" si="1"/>
        <v>0</v>
      </c>
      <c r="H17" s="7" t="s">
        <v>3</v>
      </c>
    </row>
    <row r="18" spans="1:14" ht="81" thickBot="1" x14ac:dyDescent="0.3">
      <c r="A18" s="76"/>
      <c r="B18" s="73"/>
      <c r="C18" s="73"/>
      <c r="D18" s="14" t="s">
        <v>25</v>
      </c>
      <c r="E18" s="13"/>
      <c r="F18" s="12">
        <v>2</v>
      </c>
      <c r="G18" s="8">
        <f t="shared" si="1"/>
        <v>0</v>
      </c>
      <c r="H18" s="7" t="s">
        <v>3</v>
      </c>
    </row>
    <row r="19" spans="1:14" ht="18.75" customHeight="1" thickBot="1" x14ac:dyDescent="0.3">
      <c r="A19" s="15">
        <v>3</v>
      </c>
      <c r="B19" s="62" t="s">
        <v>10</v>
      </c>
      <c r="C19" s="63"/>
      <c r="D19" s="64"/>
      <c r="E19" s="16"/>
      <c r="F19" s="6">
        <f>SUM(F13:F18)</f>
        <v>15121</v>
      </c>
      <c r="G19" s="8">
        <f t="shared" si="1"/>
        <v>0</v>
      </c>
      <c r="H19" s="7" t="s">
        <v>3</v>
      </c>
    </row>
    <row r="20" spans="1:14" ht="21.75" customHeight="1" thickBot="1" x14ac:dyDescent="0.3">
      <c r="A20" s="58">
        <v>4</v>
      </c>
      <c r="B20" s="66" t="s">
        <v>22</v>
      </c>
      <c r="C20" s="88" t="s">
        <v>19</v>
      </c>
      <c r="D20" s="89"/>
      <c r="E20" s="90"/>
      <c r="F20" s="86" t="s">
        <v>17</v>
      </c>
      <c r="G20" s="86" t="s">
        <v>57</v>
      </c>
      <c r="H20" s="86" t="s">
        <v>1</v>
      </c>
    </row>
    <row r="21" spans="1:14" ht="13.5" customHeight="1" thickBot="1" x14ac:dyDescent="0.3">
      <c r="A21" s="65"/>
      <c r="B21" s="67"/>
      <c r="C21" s="22" t="s">
        <v>27</v>
      </c>
      <c r="D21" s="19" t="s">
        <v>11</v>
      </c>
      <c r="E21" s="20" t="s">
        <v>12</v>
      </c>
      <c r="F21" s="87"/>
      <c r="G21" s="87"/>
      <c r="H21" s="87"/>
    </row>
    <row r="22" spans="1:14" ht="15.75" thickBot="1" x14ac:dyDescent="0.3">
      <c r="A22" s="65"/>
      <c r="B22" s="67"/>
      <c r="C22" s="21" t="s">
        <v>13</v>
      </c>
      <c r="D22" s="17"/>
      <c r="E22" s="17"/>
      <c r="F22" s="18">
        <v>2</v>
      </c>
      <c r="G22" s="17">
        <f>D22*F22</f>
        <v>0</v>
      </c>
      <c r="H22" s="77" t="s">
        <v>3</v>
      </c>
      <c r="K22" s="41"/>
    </row>
    <row r="23" spans="1:14" ht="15.75" thickBot="1" x14ac:dyDescent="0.3">
      <c r="A23" s="65"/>
      <c r="B23" s="67"/>
      <c r="C23" s="21" t="s">
        <v>14</v>
      </c>
      <c r="D23" s="17"/>
      <c r="E23" s="17"/>
      <c r="F23" s="18">
        <v>2</v>
      </c>
      <c r="G23" s="17">
        <f t="shared" ref="G23:G25" si="2">D23*F23</f>
        <v>0</v>
      </c>
      <c r="H23" s="78"/>
      <c r="K23" s="41"/>
    </row>
    <row r="24" spans="1:14" ht="15" customHeight="1" thickBot="1" x14ac:dyDescent="0.3">
      <c r="A24" s="65"/>
      <c r="B24" s="67"/>
      <c r="C24" s="21" t="s">
        <v>15</v>
      </c>
      <c r="D24" s="17"/>
      <c r="E24" s="17"/>
      <c r="F24" s="18">
        <v>2</v>
      </c>
      <c r="G24" s="17">
        <f t="shared" si="2"/>
        <v>0</v>
      </c>
      <c r="H24" s="78"/>
      <c r="K24" s="41"/>
    </row>
    <row r="25" spans="1:14" ht="19.5" customHeight="1" thickBot="1" x14ac:dyDescent="0.3">
      <c r="A25" s="65"/>
      <c r="B25" s="67"/>
      <c r="C25" s="21" t="s">
        <v>16</v>
      </c>
      <c r="D25" s="17"/>
      <c r="E25" s="17"/>
      <c r="F25" s="18">
        <v>2</v>
      </c>
      <c r="G25" s="17">
        <f t="shared" si="2"/>
        <v>0</v>
      </c>
      <c r="H25" s="79"/>
      <c r="K25" s="41"/>
    </row>
    <row r="26" spans="1:14" ht="21" customHeight="1" thickBot="1" x14ac:dyDescent="0.3">
      <c r="A26" s="65"/>
      <c r="B26" s="67"/>
      <c r="C26" s="60" t="s">
        <v>18</v>
      </c>
      <c r="D26" s="57"/>
      <c r="E26" s="57"/>
      <c r="F26" s="86" t="s">
        <v>17</v>
      </c>
      <c r="G26" s="86" t="s">
        <v>57</v>
      </c>
      <c r="H26" s="86" t="s">
        <v>1</v>
      </c>
      <c r="K26" s="41"/>
    </row>
    <row r="27" spans="1:14" ht="15" customHeight="1" thickBot="1" x14ac:dyDescent="0.3">
      <c r="A27" s="65"/>
      <c r="B27" s="67"/>
      <c r="C27" s="22" t="s">
        <v>27</v>
      </c>
      <c r="D27" s="19" t="s">
        <v>11</v>
      </c>
      <c r="E27" s="19" t="s">
        <v>12</v>
      </c>
      <c r="F27" s="87"/>
      <c r="G27" s="87"/>
      <c r="H27" s="87"/>
      <c r="K27" s="41"/>
    </row>
    <row r="28" spans="1:14" ht="15.75" thickBot="1" x14ac:dyDescent="0.3">
      <c r="A28" s="65"/>
      <c r="B28" s="67"/>
      <c r="C28" s="21" t="s">
        <v>13</v>
      </c>
      <c r="D28" s="17"/>
      <c r="E28" s="17"/>
      <c r="F28" s="18">
        <v>2</v>
      </c>
      <c r="G28" s="17">
        <f>D28*F28</f>
        <v>0</v>
      </c>
      <c r="H28" s="77" t="s">
        <v>3</v>
      </c>
      <c r="K28" s="41"/>
    </row>
    <row r="29" spans="1:14" ht="15.75" thickBot="1" x14ac:dyDescent="0.3">
      <c r="A29" s="65"/>
      <c r="B29" s="67"/>
      <c r="C29" s="21" t="s">
        <v>14</v>
      </c>
      <c r="D29" s="17"/>
      <c r="E29" s="17"/>
      <c r="F29" s="18">
        <v>2</v>
      </c>
      <c r="G29" s="17">
        <f t="shared" ref="G29:G31" si="3">D29*F29</f>
        <v>0</v>
      </c>
      <c r="H29" s="78"/>
      <c r="K29" s="41"/>
    </row>
    <row r="30" spans="1:14" ht="15.75" thickBot="1" x14ac:dyDescent="0.3">
      <c r="A30" s="65"/>
      <c r="B30" s="67"/>
      <c r="C30" s="21" t="s">
        <v>15</v>
      </c>
      <c r="D30" s="17"/>
      <c r="E30" s="17"/>
      <c r="F30" s="18">
        <v>2</v>
      </c>
      <c r="G30" s="17">
        <f t="shared" si="3"/>
        <v>0</v>
      </c>
      <c r="H30" s="78"/>
      <c r="K30" s="41"/>
    </row>
    <row r="31" spans="1:14" ht="15.75" thickBot="1" x14ac:dyDescent="0.3">
      <c r="A31" s="60"/>
      <c r="B31" s="68"/>
      <c r="C31" s="21" t="s">
        <v>16</v>
      </c>
      <c r="D31" s="17"/>
      <c r="E31" s="17"/>
      <c r="F31" s="18">
        <v>2</v>
      </c>
      <c r="G31" s="17">
        <f t="shared" si="3"/>
        <v>0</v>
      </c>
      <c r="H31" s="79"/>
      <c r="K31" s="41"/>
    </row>
    <row r="32" spans="1:14" ht="22.5" customHeight="1" thickBot="1" x14ac:dyDescent="0.3">
      <c r="A32" s="80" t="s">
        <v>48</v>
      </c>
      <c r="B32" s="81"/>
      <c r="C32" s="81"/>
      <c r="D32" s="81"/>
      <c r="E32" s="82"/>
      <c r="F32" s="83">
        <f>G28+G29+G30+G31+G25+G24+G23+G22+G19+G18+G17+G16+G15+G14+G13+G11+G10+G9+G8+G7+G6</f>
        <v>0</v>
      </c>
      <c r="G32" s="84"/>
      <c r="H32" s="85"/>
      <c r="K32" s="43"/>
      <c r="L32" s="37"/>
      <c r="M32" s="42"/>
      <c r="N32" s="37"/>
    </row>
    <row r="33" spans="1:8" ht="29.25" customHeight="1" x14ac:dyDescent="0.25">
      <c r="A33" s="46" t="s">
        <v>61</v>
      </c>
      <c r="B33" s="47"/>
      <c r="C33" s="47"/>
      <c r="D33" s="47"/>
      <c r="E33" s="47"/>
      <c r="F33" s="47"/>
      <c r="G33" s="47"/>
      <c r="H33" s="48"/>
    </row>
    <row r="34" spans="1:8" ht="31.5" customHeight="1" thickBot="1" x14ac:dyDescent="0.3">
      <c r="A34" s="49"/>
      <c r="B34" s="50"/>
      <c r="C34" s="50"/>
      <c r="D34" s="50"/>
      <c r="E34" s="50"/>
      <c r="F34" s="50"/>
      <c r="G34" s="50"/>
      <c r="H34" s="51"/>
    </row>
    <row r="35" spans="1:8" x14ac:dyDescent="0.25">
      <c r="A35" s="56" t="s">
        <v>0</v>
      </c>
      <c r="B35" s="58" t="s">
        <v>7</v>
      </c>
      <c r="C35" s="59"/>
      <c r="D35" s="52" t="s">
        <v>6</v>
      </c>
      <c r="E35" s="54" t="s">
        <v>52</v>
      </c>
      <c r="F35" s="54" t="s">
        <v>17</v>
      </c>
      <c r="G35" s="54" t="s">
        <v>53</v>
      </c>
      <c r="H35" s="44" t="s">
        <v>1</v>
      </c>
    </row>
    <row r="36" spans="1:8" ht="27" customHeight="1" thickBot="1" x14ac:dyDescent="0.3">
      <c r="A36" s="57"/>
      <c r="B36" s="60"/>
      <c r="C36" s="61"/>
      <c r="D36" s="53"/>
      <c r="E36" s="55"/>
      <c r="F36" s="55"/>
      <c r="G36" s="55"/>
      <c r="H36" s="45"/>
    </row>
    <row r="37" spans="1:8" ht="48" thickBot="1" x14ac:dyDescent="0.3">
      <c r="A37" s="72">
        <v>1</v>
      </c>
      <c r="B37" s="72" t="s">
        <v>21</v>
      </c>
      <c r="C37" s="69" t="s">
        <v>4</v>
      </c>
      <c r="D37" s="4" t="s">
        <v>23</v>
      </c>
      <c r="E37" s="8"/>
      <c r="F37" s="6">
        <v>16400</v>
      </c>
      <c r="G37" s="8">
        <f t="shared" ref="G37:G42" si="4">F37*E37</f>
        <v>0</v>
      </c>
      <c r="H37" s="7" t="s">
        <v>3</v>
      </c>
    </row>
    <row r="38" spans="1:8" ht="48" thickBot="1" x14ac:dyDescent="0.3">
      <c r="A38" s="73"/>
      <c r="B38" s="73"/>
      <c r="C38" s="70"/>
      <c r="D38" s="4" t="s">
        <v>24</v>
      </c>
      <c r="E38" s="8"/>
      <c r="F38" s="6">
        <v>100</v>
      </c>
      <c r="G38" s="8">
        <f t="shared" si="4"/>
        <v>0</v>
      </c>
      <c r="H38" s="7" t="s">
        <v>3</v>
      </c>
    </row>
    <row r="39" spans="1:8" ht="81.75" thickBot="1" x14ac:dyDescent="0.3">
      <c r="A39" s="73"/>
      <c r="B39" s="73"/>
      <c r="C39" s="71"/>
      <c r="D39" s="4" t="s">
        <v>25</v>
      </c>
      <c r="E39" s="8"/>
      <c r="F39" s="6">
        <v>30</v>
      </c>
      <c r="G39" s="8">
        <f t="shared" si="4"/>
        <v>0</v>
      </c>
      <c r="H39" s="7" t="s">
        <v>3</v>
      </c>
    </row>
    <row r="40" spans="1:8" ht="51.75" thickBot="1" x14ac:dyDescent="0.3">
      <c r="A40" s="73"/>
      <c r="B40" s="73"/>
      <c r="C40" s="69" t="s">
        <v>5</v>
      </c>
      <c r="D40" s="5" t="s">
        <v>2</v>
      </c>
      <c r="E40" s="8"/>
      <c r="F40" s="6">
        <v>6</v>
      </c>
      <c r="G40" s="8">
        <f t="shared" si="4"/>
        <v>0</v>
      </c>
      <c r="H40" s="7" t="s">
        <v>3</v>
      </c>
    </row>
    <row r="41" spans="1:8" ht="47.25" thickBot="1" x14ac:dyDescent="0.3">
      <c r="A41" s="73"/>
      <c r="B41" s="73"/>
      <c r="C41" s="70"/>
      <c r="D41" s="5" t="s">
        <v>24</v>
      </c>
      <c r="E41" s="8"/>
      <c r="F41" s="6">
        <v>2</v>
      </c>
      <c r="G41" s="8">
        <f t="shared" si="4"/>
        <v>0</v>
      </c>
      <c r="H41" s="7" t="s">
        <v>3</v>
      </c>
    </row>
    <row r="42" spans="1:8" ht="82.5" thickBot="1" x14ac:dyDescent="0.3">
      <c r="A42" s="74"/>
      <c r="B42" s="74"/>
      <c r="C42" s="71"/>
      <c r="D42" s="5" t="s">
        <v>26</v>
      </c>
      <c r="E42" s="8"/>
      <c r="F42" s="6">
        <v>2</v>
      </c>
      <c r="G42" s="8">
        <f t="shared" si="4"/>
        <v>0</v>
      </c>
      <c r="H42" s="7" t="s">
        <v>3</v>
      </c>
    </row>
    <row r="43" spans="1:8" ht="15.75" thickBot="1" x14ac:dyDescent="0.3">
      <c r="A43" s="1"/>
      <c r="B43" s="2"/>
      <c r="C43" s="2"/>
      <c r="D43" s="2"/>
      <c r="E43" s="9"/>
      <c r="F43" s="2"/>
      <c r="G43" s="9"/>
      <c r="H43" s="3"/>
    </row>
    <row r="44" spans="1:8" ht="48" thickBot="1" x14ac:dyDescent="0.3">
      <c r="A44" s="75">
        <v>2</v>
      </c>
      <c r="B44" s="72" t="s">
        <v>20</v>
      </c>
      <c r="C44" s="72" t="s">
        <v>8</v>
      </c>
      <c r="D44" s="10" t="s">
        <v>23</v>
      </c>
      <c r="E44" s="8"/>
      <c r="F44" s="6">
        <v>89000</v>
      </c>
      <c r="G44" s="8">
        <f t="shared" ref="G44:G50" si="5">E44*F44</f>
        <v>0</v>
      </c>
      <c r="H44" s="7" t="s">
        <v>3</v>
      </c>
    </row>
    <row r="45" spans="1:8" ht="48" thickBot="1" x14ac:dyDescent="0.3">
      <c r="A45" s="76"/>
      <c r="B45" s="73"/>
      <c r="C45" s="73"/>
      <c r="D45" s="10" t="s">
        <v>24</v>
      </c>
      <c r="E45" s="8"/>
      <c r="F45" s="6">
        <v>250</v>
      </c>
      <c r="G45" s="8">
        <f t="shared" si="5"/>
        <v>0</v>
      </c>
      <c r="H45" s="7" t="s">
        <v>3</v>
      </c>
    </row>
    <row r="46" spans="1:8" ht="81.75" thickBot="1" x14ac:dyDescent="0.3">
      <c r="A46" s="76"/>
      <c r="B46" s="73"/>
      <c r="C46" s="74"/>
      <c r="D46" s="10" t="s">
        <v>25</v>
      </c>
      <c r="E46" s="8"/>
      <c r="F46" s="6">
        <v>120</v>
      </c>
      <c r="G46" s="8">
        <f t="shared" si="5"/>
        <v>0</v>
      </c>
      <c r="H46" s="7" t="s">
        <v>3</v>
      </c>
    </row>
    <row r="47" spans="1:8" ht="47.25" thickBot="1" x14ac:dyDescent="0.3">
      <c r="A47" s="76"/>
      <c r="B47" s="73"/>
      <c r="C47" s="72" t="s">
        <v>9</v>
      </c>
      <c r="D47" s="11" t="s">
        <v>23</v>
      </c>
      <c r="E47" s="8"/>
      <c r="F47" s="6">
        <v>10</v>
      </c>
      <c r="G47" s="8">
        <f t="shared" si="5"/>
        <v>0</v>
      </c>
      <c r="H47" s="7" t="s">
        <v>3</v>
      </c>
    </row>
    <row r="48" spans="1:8" ht="47.25" thickBot="1" x14ac:dyDescent="0.3">
      <c r="A48" s="76"/>
      <c r="B48" s="73"/>
      <c r="C48" s="73"/>
      <c r="D48" s="11" t="s">
        <v>24</v>
      </c>
      <c r="E48" s="8"/>
      <c r="F48" s="6">
        <v>7</v>
      </c>
      <c r="G48" s="8">
        <f t="shared" si="5"/>
        <v>0</v>
      </c>
      <c r="H48" s="7" t="s">
        <v>3</v>
      </c>
    </row>
    <row r="49" spans="1:13" ht="81" thickBot="1" x14ac:dyDescent="0.3">
      <c r="A49" s="76"/>
      <c r="B49" s="73"/>
      <c r="C49" s="73"/>
      <c r="D49" s="14" t="s">
        <v>25</v>
      </c>
      <c r="E49" s="13"/>
      <c r="F49" s="12">
        <v>6</v>
      </c>
      <c r="G49" s="8">
        <f t="shared" si="5"/>
        <v>0</v>
      </c>
      <c r="H49" s="7" t="s">
        <v>3</v>
      </c>
    </row>
    <row r="50" spans="1:13" ht="16.5" thickBot="1" x14ac:dyDescent="0.3">
      <c r="A50" s="15">
        <v>3</v>
      </c>
      <c r="B50" s="62" t="s">
        <v>10</v>
      </c>
      <c r="C50" s="63"/>
      <c r="D50" s="64"/>
      <c r="E50" s="16"/>
      <c r="F50" s="6">
        <f>SUM(F44:F49)</f>
        <v>89393</v>
      </c>
      <c r="G50" s="8">
        <f t="shared" si="5"/>
        <v>0</v>
      </c>
      <c r="H50" s="7" t="s">
        <v>3</v>
      </c>
    </row>
    <row r="51" spans="1:13" ht="15.75" thickBot="1" x14ac:dyDescent="0.3">
      <c r="A51" s="58">
        <v>4</v>
      </c>
      <c r="B51" s="66" t="s">
        <v>22</v>
      </c>
      <c r="C51" s="88" t="s">
        <v>19</v>
      </c>
      <c r="D51" s="89"/>
      <c r="E51" s="90"/>
      <c r="F51" s="86" t="s">
        <v>17</v>
      </c>
      <c r="G51" s="86" t="s">
        <v>58</v>
      </c>
      <c r="H51" s="86" t="s">
        <v>1</v>
      </c>
    </row>
    <row r="52" spans="1:13" ht="21.75" customHeight="1" thickBot="1" x14ac:dyDescent="0.3">
      <c r="A52" s="65"/>
      <c r="B52" s="67"/>
      <c r="C52" s="22" t="s">
        <v>27</v>
      </c>
      <c r="D52" s="19" t="s">
        <v>11</v>
      </c>
      <c r="E52" s="20" t="s">
        <v>12</v>
      </c>
      <c r="F52" s="87"/>
      <c r="G52" s="87"/>
      <c r="H52" s="87"/>
    </row>
    <row r="53" spans="1:13" ht="15.75" thickBot="1" x14ac:dyDescent="0.3">
      <c r="A53" s="65"/>
      <c r="B53" s="67"/>
      <c r="C53" s="21" t="s">
        <v>13</v>
      </c>
      <c r="D53" s="17"/>
      <c r="E53" s="17"/>
      <c r="F53" s="18">
        <v>2</v>
      </c>
      <c r="G53" s="17">
        <f>D53*F53</f>
        <v>0</v>
      </c>
      <c r="H53" s="77" t="s">
        <v>3</v>
      </c>
    </row>
    <row r="54" spans="1:13" ht="15.75" thickBot="1" x14ac:dyDescent="0.3">
      <c r="A54" s="65"/>
      <c r="B54" s="67"/>
      <c r="C54" s="21" t="s">
        <v>14</v>
      </c>
      <c r="D54" s="17"/>
      <c r="E54" s="17"/>
      <c r="F54" s="18">
        <v>2</v>
      </c>
      <c r="G54" s="17">
        <f t="shared" ref="G54:G56" si="6">D54*F54</f>
        <v>0</v>
      </c>
      <c r="H54" s="78"/>
    </row>
    <row r="55" spans="1:13" ht="15.75" thickBot="1" x14ac:dyDescent="0.3">
      <c r="A55" s="65"/>
      <c r="B55" s="67"/>
      <c r="C55" s="21" t="s">
        <v>15</v>
      </c>
      <c r="D55" s="17"/>
      <c r="E55" s="17"/>
      <c r="F55" s="18">
        <v>2</v>
      </c>
      <c r="G55" s="17">
        <f t="shared" si="6"/>
        <v>0</v>
      </c>
      <c r="H55" s="78"/>
    </row>
    <row r="56" spans="1:13" ht="15.75" thickBot="1" x14ac:dyDescent="0.3">
      <c r="A56" s="65"/>
      <c r="B56" s="67"/>
      <c r="C56" s="21" t="s">
        <v>16</v>
      </c>
      <c r="D56" s="17"/>
      <c r="E56" s="17"/>
      <c r="F56" s="18">
        <v>2</v>
      </c>
      <c r="G56" s="17">
        <f t="shared" si="6"/>
        <v>0</v>
      </c>
      <c r="H56" s="79"/>
    </row>
    <row r="57" spans="1:13" ht="15.75" thickBot="1" x14ac:dyDescent="0.3">
      <c r="A57" s="65"/>
      <c r="B57" s="67"/>
      <c r="C57" s="60" t="s">
        <v>18</v>
      </c>
      <c r="D57" s="57"/>
      <c r="E57" s="57"/>
      <c r="F57" s="86" t="s">
        <v>17</v>
      </c>
      <c r="G57" s="86" t="s">
        <v>58</v>
      </c>
      <c r="H57" s="86" t="s">
        <v>1</v>
      </c>
    </row>
    <row r="58" spans="1:13" ht="22.5" customHeight="1" thickBot="1" x14ac:dyDescent="0.3">
      <c r="A58" s="65"/>
      <c r="B58" s="67"/>
      <c r="C58" s="22" t="s">
        <v>27</v>
      </c>
      <c r="D58" s="19" t="s">
        <v>11</v>
      </c>
      <c r="E58" s="19" t="s">
        <v>12</v>
      </c>
      <c r="F58" s="87"/>
      <c r="G58" s="87"/>
      <c r="H58" s="87"/>
    </row>
    <row r="59" spans="1:13" ht="15.75" thickBot="1" x14ac:dyDescent="0.3">
      <c r="A59" s="65"/>
      <c r="B59" s="67"/>
      <c r="C59" s="21" t="s">
        <v>13</v>
      </c>
      <c r="D59" s="17"/>
      <c r="E59" s="17"/>
      <c r="F59" s="18">
        <v>2</v>
      </c>
      <c r="G59" s="17">
        <f>D59*F59</f>
        <v>0</v>
      </c>
      <c r="H59" s="77" t="s">
        <v>3</v>
      </c>
    </row>
    <row r="60" spans="1:13" ht="15.75" thickBot="1" x14ac:dyDescent="0.3">
      <c r="A60" s="65"/>
      <c r="B60" s="67"/>
      <c r="C60" s="21" t="s">
        <v>14</v>
      </c>
      <c r="D60" s="17"/>
      <c r="E60" s="17"/>
      <c r="F60" s="18">
        <v>2</v>
      </c>
      <c r="G60" s="17">
        <f t="shared" ref="G60:G62" si="7">D60*F60</f>
        <v>0</v>
      </c>
      <c r="H60" s="78"/>
    </row>
    <row r="61" spans="1:13" ht="15.75" thickBot="1" x14ac:dyDescent="0.3">
      <c r="A61" s="65"/>
      <c r="B61" s="67"/>
      <c r="C61" s="21" t="s">
        <v>15</v>
      </c>
      <c r="D61" s="17"/>
      <c r="E61" s="17"/>
      <c r="F61" s="18">
        <v>2</v>
      </c>
      <c r="G61" s="17">
        <f t="shared" si="7"/>
        <v>0</v>
      </c>
      <c r="H61" s="78"/>
    </row>
    <row r="62" spans="1:13" ht="15.75" thickBot="1" x14ac:dyDescent="0.3">
      <c r="A62" s="60"/>
      <c r="B62" s="68"/>
      <c r="C62" s="21" t="s">
        <v>16</v>
      </c>
      <c r="D62" s="17"/>
      <c r="E62" s="17"/>
      <c r="F62" s="18">
        <v>2</v>
      </c>
      <c r="G62" s="17">
        <f t="shared" si="7"/>
        <v>0</v>
      </c>
      <c r="H62" s="79"/>
    </row>
    <row r="63" spans="1:13" ht="16.5" thickBot="1" x14ac:dyDescent="0.3">
      <c r="A63" s="80" t="s">
        <v>47</v>
      </c>
      <c r="B63" s="81"/>
      <c r="C63" s="81"/>
      <c r="D63" s="81"/>
      <c r="E63" s="82"/>
      <c r="F63" s="83">
        <f>G59+G60+G61+G62+G56+G55+G54+G53+G50+G49+G48+G47+G46+G45+G44+G42+G41+G40+G39+G38+G37</f>
        <v>0</v>
      </c>
      <c r="G63" s="84"/>
      <c r="H63" s="85"/>
      <c r="K63" s="43"/>
      <c r="M63" s="41"/>
    </row>
    <row r="64" spans="1:13" x14ac:dyDescent="0.25">
      <c r="A64" s="46" t="s">
        <v>66</v>
      </c>
      <c r="B64" s="47"/>
      <c r="C64" s="47"/>
      <c r="D64" s="47"/>
      <c r="E64" s="47"/>
      <c r="F64" s="47"/>
      <c r="G64" s="47"/>
      <c r="H64" s="48"/>
    </row>
    <row r="65" spans="1:8" ht="45" customHeight="1" thickBot="1" x14ac:dyDescent="0.3">
      <c r="A65" s="49"/>
      <c r="B65" s="50"/>
      <c r="C65" s="50"/>
      <c r="D65" s="50"/>
      <c r="E65" s="50"/>
      <c r="F65" s="50"/>
      <c r="G65" s="50"/>
      <c r="H65" s="51"/>
    </row>
    <row r="66" spans="1:8" ht="45" customHeight="1" x14ac:dyDescent="0.25">
      <c r="A66" s="56" t="s">
        <v>0</v>
      </c>
      <c r="B66" s="58" t="s">
        <v>7</v>
      </c>
      <c r="C66" s="59"/>
      <c r="D66" s="52" t="s">
        <v>6</v>
      </c>
      <c r="E66" s="54" t="s">
        <v>69</v>
      </c>
      <c r="F66" s="54" t="s">
        <v>17</v>
      </c>
      <c r="G66" s="54" t="s">
        <v>70</v>
      </c>
      <c r="H66" s="44" t="s">
        <v>1</v>
      </c>
    </row>
    <row r="67" spans="1:8" ht="15.75" thickBot="1" x14ac:dyDescent="0.3">
      <c r="A67" s="57"/>
      <c r="B67" s="60"/>
      <c r="C67" s="61"/>
      <c r="D67" s="53"/>
      <c r="E67" s="55"/>
      <c r="F67" s="55"/>
      <c r="G67" s="55"/>
      <c r="H67" s="45"/>
    </row>
    <row r="68" spans="1:8" ht="48" thickBot="1" x14ac:dyDescent="0.3">
      <c r="A68" s="72">
        <v>1</v>
      </c>
      <c r="B68" s="72" t="s">
        <v>21</v>
      </c>
      <c r="C68" s="69" t="s">
        <v>4</v>
      </c>
      <c r="D68" s="4" t="s">
        <v>23</v>
      </c>
      <c r="E68" s="8"/>
      <c r="F68" s="6">
        <v>16400</v>
      </c>
      <c r="G68" s="8">
        <f t="shared" ref="G68:G73" si="8">F68*E68</f>
        <v>0</v>
      </c>
      <c r="H68" s="7" t="s">
        <v>3</v>
      </c>
    </row>
    <row r="69" spans="1:8" ht="48" thickBot="1" x14ac:dyDescent="0.3">
      <c r="A69" s="73"/>
      <c r="B69" s="73"/>
      <c r="C69" s="70"/>
      <c r="D69" s="4" t="s">
        <v>24</v>
      </c>
      <c r="E69" s="8"/>
      <c r="F69" s="6">
        <v>100</v>
      </c>
      <c r="G69" s="8">
        <f t="shared" si="8"/>
        <v>0</v>
      </c>
      <c r="H69" s="7" t="s">
        <v>3</v>
      </c>
    </row>
    <row r="70" spans="1:8" ht="81.75" thickBot="1" x14ac:dyDescent="0.3">
      <c r="A70" s="73"/>
      <c r="B70" s="73"/>
      <c r="C70" s="71"/>
      <c r="D70" s="4" t="s">
        <v>25</v>
      </c>
      <c r="E70" s="8"/>
      <c r="F70" s="6">
        <v>30</v>
      </c>
      <c r="G70" s="8">
        <f t="shared" si="8"/>
        <v>0</v>
      </c>
      <c r="H70" s="7" t="s">
        <v>3</v>
      </c>
    </row>
    <row r="71" spans="1:8" ht="51.75" thickBot="1" x14ac:dyDescent="0.3">
      <c r="A71" s="73"/>
      <c r="B71" s="73"/>
      <c r="C71" s="69" t="s">
        <v>5</v>
      </c>
      <c r="D71" s="5" t="s">
        <v>2</v>
      </c>
      <c r="E71" s="8"/>
      <c r="F71" s="6">
        <v>6</v>
      </c>
      <c r="G71" s="8">
        <f t="shared" si="8"/>
        <v>0</v>
      </c>
      <c r="H71" s="7" t="s">
        <v>3</v>
      </c>
    </row>
    <row r="72" spans="1:8" ht="47.25" thickBot="1" x14ac:dyDescent="0.3">
      <c r="A72" s="73"/>
      <c r="B72" s="73"/>
      <c r="C72" s="70"/>
      <c r="D72" s="5" t="s">
        <v>24</v>
      </c>
      <c r="E72" s="8"/>
      <c r="F72" s="6">
        <v>2</v>
      </c>
      <c r="G72" s="8">
        <f t="shared" si="8"/>
        <v>0</v>
      </c>
      <c r="H72" s="7" t="s">
        <v>3</v>
      </c>
    </row>
    <row r="73" spans="1:8" ht="82.5" thickBot="1" x14ac:dyDescent="0.3">
      <c r="A73" s="74"/>
      <c r="B73" s="74"/>
      <c r="C73" s="71"/>
      <c r="D73" s="5" t="s">
        <v>26</v>
      </c>
      <c r="E73" s="8"/>
      <c r="F73" s="6">
        <v>2</v>
      </c>
      <c r="G73" s="8">
        <f t="shared" si="8"/>
        <v>0</v>
      </c>
      <c r="H73" s="7" t="s">
        <v>3</v>
      </c>
    </row>
    <row r="74" spans="1:8" ht="15.75" thickBot="1" x14ac:dyDescent="0.3">
      <c r="A74" s="1"/>
      <c r="B74" s="2"/>
      <c r="C74" s="2"/>
      <c r="D74" s="2"/>
      <c r="E74" s="9"/>
      <c r="F74" s="2"/>
      <c r="G74" s="9"/>
      <c r="H74" s="3"/>
    </row>
    <row r="75" spans="1:8" ht="48" thickBot="1" x14ac:dyDescent="0.3">
      <c r="A75" s="75">
        <v>2</v>
      </c>
      <c r="B75" s="72" t="s">
        <v>20</v>
      </c>
      <c r="C75" s="72" t="s">
        <v>8</v>
      </c>
      <c r="D75" s="10" t="s">
        <v>23</v>
      </c>
      <c r="E75" s="8"/>
      <c r="F75" s="6">
        <v>89000</v>
      </c>
      <c r="G75" s="8">
        <f t="shared" ref="G75:G81" si="9">E75*F75</f>
        <v>0</v>
      </c>
      <c r="H75" s="7" t="s">
        <v>3</v>
      </c>
    </row>
    <row r="76" spans="1:8" ht="48" thickBot="1" x14ac:dyDescent="0.3">
      <c r="A76" s="76"/>
      <c r="B76" s="73"/>
      <c r="C76" s="73"/>
      <c r="D76" s="10" t="s">
        <v>24</v>
      </c>
      <c r="E76" s="8"/>
      <c r="F76" s="6">
        <v>250</v>
      </c>
      <c r="G76" s="8">
        <f t="shared" si="9"/>
        <v>0</v>
      </c>
      <c r="H76" s="7" t="s">
        <v>3</v>
      </c>
    </row>
    <row r="77" spans="1:8" ht="81.75" thickBot="1" x14ac:dyDescent="0.3">
      <c r="A77" s="76"/>
      <c r="B77" s="73"/>
      <c r="C77" s="74"/>
      <c r="D77" s="10" t="s">
        <v>25</v>
      </c>
      <c r="E77" s="8"/>
      <c r="F77" s="6">
        <v>120</v>
      </c>
      <c r="G77" s="8">
        <f t="shared" si="9"/>
        <v>0</v>
      </c>
      <c r="H77" s="7" t="s">
        <v>3</v>
      </c>
    </row>
    <row r="78" spans="1:8" ht="47.25" thickBot="1" x14ac:dyDescent="0.3">
      <c r="A78" s="76"/>
      <c r="B78" s="73"/>
      <c r="C78" s="72" t="s">
        <v>9</v>
      </c>
      <c r="D78" s="11" t="s">
        <v>23</v>
      </c>
      <c r="E78" s="8"/>
      <c r="F78" s="6">
        <v>10</v>
      </c>
      <c r="G78" s="8">
        <f t="shared" si="9"/>
        <v>0</v>
      </c>
      <c r="H78" s="7" t="s">
        <v>3</v>
      </c>
    </row>
    <row r="79" spans="1:8" ht="47.25" thickBot="1" x14ac:dyDescent="0.3">
      <c r="A79" s="76"/>
      <c r="B79" s="73"/>
      <c r="C79" s="73"/>
      <c r="D79" s="11" t="s">
        <v>24</v>
      </c>
      <c r="E79" s="8"/>
      <c r="F79" s="6">
        <v>7</v>
      </c>
      <c r="G79" s="8">
        <f t="shared" si="9"/>
        <v>0</v>
      </c>
      <c r="H79" s="7" t="s">
        <v>3</v>
      </c>
    </row>
    <row r="80" spans="1:8" ht="81" thickBot="1" x14ac:dyDescent="0.3">
      <c r="A80" s="76"/>
      <c r="B80" s="73"/>
      <c r="C80" s="73"/>
      <c r="D80" s="14" t="s">
        <v>25</v>
      </c>
      <c r="E80" s="13"/>
      <c r="F80" s="12">
        <v>6</v>
      </c>
      <c r="G80" s="8">
        <f t="shared" si="9"/>
        <v>0</v>
      </c>
      <c r="H80" s="7" t="s">
        <v>3</v>
      </c>
    </row>
    <row r="81" spans="1:15" ht="16.5" thickBot="1" x14ac:dyDescent="0.3">
      <c r="A81" s="15">
        <v>3</v>
      </c>
      <c r="B81" s="62" t="s">
        <v>10</v>
      </c>
      <c r="C81" s="63"/>
      <c r="D81" s="64"/>
      <c r="E81" s="16"/>
      <c r="F81" s="6">
        <f>SUM(F75:F80)</f>
        <v>89393</v>
      </c>
      <c r="G81" s="8">
        <f t="shared" si="9"/>
        <v>0</v>
      </c>
      <c r="H81" s="7" t="s">
        <v>3</v>
      </c>
    </row>
    <row r="82" spans="1:15" ht="15.75" thickBot="1" x14ac:dyDescent="0.3">
      <c r="A82" s="58">
        <v>4</v>
      </c>
      <c r="B82" s="66" t="s">
        <v>22</v>
      </c>
      <c r="C82" s="88" t="s">
        <v>19</v>
      </c>
      <c r="D82" s="89"/>
      <c r="E82" s="90"/>
      <c r="F82" s="86" t="s">
        <v>17</v>
      </c>
      <c r="G82" s="86" t="s">
        <v>71</v>
      </c>
      <c r="H82" s="86" t="s">
        <v>1</v>
      </c>
    </row>
    <row r="83" spans="1:15" ht="24" customHeight="1" thickBot="1" x14ac:dyDescent="0.3">
      <c r="A83" s="65"/>
      <c r="B83" s="67"/>
      <c r="C83" s="22" t="s">
        <v>27</v>
      </c>
      <c r="D83" s="19" t="s">
        <v>11</v>
      </c>
      <c r="E83" s="20" t="s">
        <v>12</v>
      </c>
      <c r="F83" s="87"/>
      <c r="G83" s="87"/>
      <c r="H83" s="87"/>
    </row>
    <row r="84" spans="1:15" ht="15.75" thickBot="1" x14ac:dyDescent="0.3">
      <c r="A84" s="65"/>
      <c r="B84" s="67"/>
      <c r="C84" s="21" t="s">
        <v>13</v>
      </c>
      <c r="D84" s="17"/>
      <c r="E84" s="17"/>
      <c r="F84" s="18">
        <v>2</v>
      </c>
      <c r="G84" s="17">
        <f>D84*F84</f>
        <v>0</v>
      </c>
      <c r="H84" s="77" t="s">
        <v>3</v>
      </c>
    </row>
    <row r="85" spans="1:15" ht="15.75" thickBot="1" x14ac:dyDescent="0.3">
      <c r="A85" s="65"/>
      <c r="B85" s="67"/>
      <c r="C85" s="21" t="s">
        <v>14</v>
      </c>
      <c r="D85" s="17"/>
      <c r="E85" s="17"/>
      <c r="F85" s="18">
        <v>2</v>
      </c>
      <c r="G85" s="17">
        <f t="shared" ref="G85:G87" si="10">D85*F85</f>
        <v>0</v>
      </c>
      <c r="H85" s="78"/>
    </row>
    <row r="86" spans="1:15" ht="15.75" thickBot="1" x14ac:dyDescent="0.3">
      <c r="A86" s="65"/>
      <c r="B86" s="67"/>
      <c r="C86" s="21" t="s">
        <v>15</v>
      </c>
      <c r="D86" s="17"/>
      <c r="E86" s="17"/>
      <c r="F86" s="18">
        <v>2</v>
      </c>
      <c r="G86" s="17">
        <f t="shared" si="10"/>
        <v>0</v>
      </c>
      <c r="H86" s="78"/>
    </row>
    <row r="87" spans="1:15" ht="15.75" thickBot="1" x14ac:dyDescent="0.3">
      <c r="A87" s="65"/>
      <c r="B87" s="67"/>
      <c r="C87" s="21" t="s">
        <v>16</v>
      </c>
      <c r="D87" s="17"/>
      <c r="E87" s="17"/>
      <c r="F87" s="18">
        <v>2</v>
      </c>
      <c r="G87" s="17">
        <f t="shared" si="10"/>
        <v>0</v>
      </c>
      <c r="H87" s="79"/>
    </row>
    <row r="88" spans="1:15" ht="15.75" thickBot="1" x14ac:dyDescent="0.3">
      <c r="A88" s="65"/>
      <c r="B88" s="67"/>
      <c r="C88" s="60" t="s">
        <v>18</v>
      </c>
      <c r="D88" s="57"/>
      <c r="E88" s="57"/>
      <c r="F88" s="86" t="s">
        <v>17</v>
      </c>
      <c r="G88" s="86" t="s">
        <v>71</v>
      </c>
      <c r="H88" s="86" t="s">
        <v>1</v>
      </c>
    </row>
    <row r="89" spans="1:15" ht="20.25" customHeight="1" thickBot="1" x14ac:dyDescent="0.3">
      <c r="A89" s="65"/>
      <c r="B89" s="67"/>
      <c r="C89" s="22" t="s">
        <v>27</v>
      </c>
      <c r="D89" s="19" t="s">
        <v>11</v>
      </c>
      <c r="E89" s="19" t="s">
        <v>12</v>
      </c>
      <c r="F89" s="87"/>
      <c r="G89" s="87"/>
      <c r="H89" s="87"/>
    </row>
    <row r="90" spans="1:15" ht="15.75" thickBot="1" x14ac:dyDescent="0.3">
      <c r="A90" s="65"/>
      <c r="B90" s="67"/>
      <c r="C90" s="21" t="s">
        <v>13</v>
      </c>
      <c r="D90" s="17"/>
      <c r="E90" s="17"/>
      <c r="F90" s="18">
        <v>2</v>
      </c>
      <c r="G90" s="17">
        <f>D90*F90</f>
        <v>0</v>
      </c>
      <c r="H90" s="77" t="s">
        <v>3</v>
      </c>
    </row>
    <row r="91" spans="1:15" ht="15.75" thickBot="1" x14ac:dyDescent="0.3">
      <c r="A91" s="65"/>
      <c r="B91" s="67"/>
      <c r="C91" s="21" t="s">
        <v>14</v>
      </c>
      <c r="D91" s="17"/>
      <c r="E91" s="17"/>
      <c r="F91" s="18">
        <v>2</v>
      </c>
      <c r="G91" s="17">
        <f t="shared" ref="G91:G93" si="11">D91*F91</f>
        <v>0</v>
      </c>
      <c r="H91" s="78"/>
    </row>
    <row r="92" spans="1:15" ht="15.75" thickBot="1" x14ac:dyDescent="0.3">
      <c r="A92" s="65"/>
      <c r="B92" s="67"/>
      <c r="C92" s="21" t="s">
        <v>15</v>
      </c>
      <c r="D92" s="17"/>
      <c r="E92" s="17"/>
      <c r="F92" s="18">
        <v>2</v>
      </c>
      <c r="G92" s="17">
        <f t="shared" si="11"/>
        <v>0</v>
      </c>
      <c r="H92" s="78"/>
    </row>
    <row r="93" spans="1:15" ht="15.75" thickBot="1" x14ac:dyDescent="0.3">
      <c r="A93" s="60"/>
      <c r="B93" s="68"/>
      <c r="C93" s="21" t="s">
        <v>16</v>
      </c>
      <c r="D93" s="17"/>
      <c r="E93" s="17"/>
      <c r="F93" s="18">
        <v>2</v>
      </c>
      <c r="G93" s="17">
        <f t="shared" si="11"/>
        <v>0</v>
      </c>
      <c r="H93" s="79"/>
      <c r="J93" s="42"/>
      <c r="K93" s="37"/>
      <c r="L93" s="37"/>
      <c r="M93" s="37"/>
      <c r="N93" s="37"/>
    </row>
    <row r="94" spans="1:15" ht="16.5" thickBot="1" x14ac:dyDescent="0.3">
      <c r="A94" s="80" t="s">
        <v>67</v>
      </c>
      <c r="B94" s="81"/>
      <c r="C94" s="81"/>
      <c r="D94" s="81"/>
      <c r="E94" s="82"/>
      <c r="F94" s="83">
        <f>G90+G91+G92+G93+G87+G86+G85+G84+G81+G80+G79+G78+G77+G76+G75+G73+G72+G71+G70+G69+G68</f>
        <v>0</v>
      </c>
      <c r="G94" s="84"/>
      <c r="H94" s="85"/>
      <c r="J94" s="42"/>
      <c r="K94" s="43"/>
      <c r="L94" s="37"/>
      <c r="M94" s="42"/>
      <c r="N94" s="37"/>
      <c r="O94" s="37"/>
    </row>
    <row r="95" spans="1:15" ht="21.75" customHeight="1" x14ac:dyDescent="0.25">
      <c r="A95" s="46" t="s">
        <v>77</v>
      </c>
      <c r="B95" s="47"/>
      <c r="C95" s="47"/>
      <c r="D95" s="47"/>
      <c r="E95" s="47"/>
      <c r="F95" s="47"/>
      <c r="G95" s="47"/>
      <c r="H95" s="48"/>
      <c r="J95" s="42"/>
      <c r="K95" s="37"/>
      <c r="L95" s="37"/>
      <c r="M95" s="37"/>
      <c r="N95" s="37"/>
    </row>
    <row r="96" spans="1:15" ht="44.25" customHeight="1" thickBot="1" x14ac:dyDescent="0.3">
      <c r="A96" s="49"/>
      <c r="B96" s="50"/>
      <c r="C96" s="50"/>
      <c r="D96" s="50"/>
      <c r="E96" s="50"/>
      <c r="F96" s="50"/>
      <c r="G96" s="50"/>
      <c r="H96" s="51"/>
      <c r="J96" s="42"/>
      <c r="K96" s="37"/>
      <c r="L96" s="37"/>
      <c r="M96" s="37"/>
      <c r="N96" s="37"/>
    </row>
    <row r="97" spans="1:14" x14ac:dyDescent="0.25">
      <c r="A97" s="56" t="s">
        <v>0</v>
      </c>
      <c r="B97" s="58" t="s">
        <v>7</v>
      </c>
      <c r="C97" s="59"/>
      <c r="D97" s="52" t="s">
        <v>6</v>
      </c>
      <c r="E97" s="54" t="s">
        <v>72</v>
      </c>
      <c r="F97" s="54" t="s">
        <v>17</v>
      </c>
      <c r="G97" s="54" t="s">
        <v>73</v>
      </c>
      <c r="H97" s="44" t="s">
        <v>1</v>
      </c>
      <c r="J97" s="42"/>
      <c r="K97" s="37"/>
      <c r="L97" s="37"/>
      <c r="M97" s="37"/>
      <c r="N97" s="37"/>
    </row>
    <row r="98" spans="1:14" ht="25.5" customHeight="1" thickBot="1" x14ac:dyDescent="0.3">
      <c r="A98" s="57"/>
      <c r="B98" s="60"/>
      <c r="C98" s="61"/>
      <c r="D98" s="53"/>
      <c r="E98" s="55"/>
      <c r="F98" s="55"/>
      <c r="G98" s="55"/>
      <c r="H98" s="45"/>
      <c r="J98" s="42"/>
      <c r="K98" s="37"/>
      <c r="L98" s="37"/>
      <c r="M98" s="37"/>
      <c r="N98" s="37"/>
    </row>
    <row r="99" spans="1:14" ht="48" thickBot="1" x14ac:dyDescent="0.3">
      <c r="A99" s="72">
        <v>1</v>
      </c>
      <c r="B99" s="72" t="s">
        <v>21</v>
      </c>
      <c r="C99" s="69" t="s">
        <v>4</v>
      </c>
      <c r="D99" s="4" t="s">
        <v>23</v>
      </c>
      <c r="E99" s="8"/>
      <c r="F99" s="6">
        <v>14000</v>
      </c>
      <c r="G99" s="8">
        <f t="shared" ref="G99:G104" si="12">F99*E99</f>
        <v>0</v>
      </c>
      <c r="H99" s="7" t="s">
        <v>3</v>
      </c>
    </row>
    <row r="100" spans="1:14" ht="48" thickBot="1" x14ac:dyDescent="0.3">
      <c r="A100" s="73"/>
      <c r="B100" s="73"/>
      <c r="C100" s="70"/>
      <c r="D100" s="4" t="s">
        <v>24</v>
      </c>
      <c r="E100" s="8"/>
      <c r="F100" s="6">
        <v>100</v>
      </c>
      <c r="G100" s="8">
        <f t="shared" si="12"/>
        <v>0</v>
      </c>
      <c r="H100" s="7" t="s">
        <v>3</v>
      </c>
    </row>
    <row r="101" spans="1:14" ht="81.75" thickBot="1" x14ac:dyDescent="0.3">
      <c r="A101" s="73"/>
      <c r="B101" s="73"/>
      <c r="C101" s="71"/>
      <c r="D101" s="4" t="s">
        <v>25</v>
      </c>
      <c r="E101" s="8"/>
      <c r="F101" s="6">
        <v>42</v>
      </c>
      <c r="G101" s="8">
        <f t="shared" si="12"/>
        <v>0</v>
      </c>
      <c r="H101" s="7" t="s">
        <v>3</v>
      </c>
    </row>
    <row r="102" spans="1:14" ht="51.75" thickBot="1" x14ac:dyDescent="0.3">
      <c r="A102" s="73"/>
      <c r="B102" s="73"/>
      <c r="C102" s="69" t="s">
        <v>5</v>
      </c>
      <c r="D102" s="5" t="s">
        <v>2</v>
      </c>
      <c r="E102" s="8"/>
      <c r="F102" s="6">
        <v>9</v>
      </c>
      <c r="G102" s="8">
        <f t="shared" si="12"/>
        <v>0</v>
      </c>
      <c r="H102" s="7" t="s">
        <v>3</v>
      </c>
    </row>
    <row r="103" spans="1:14" ht="47.25" thickBot="1" x14ac:dyDescent="0.3">
      <c r="A103" s="73"/>
      <c r="B103" s="73"/>
      <c r="C103" s="70"/>
      <c r="D103" s="5" t="s">
        <v>24</v>
      </c>
      <c r="E103" s="8"/>
      <c r="F103" s="6">
        <v>6</v>
      </c>
      <c r="G103" s="8">
        <f t="shared" si="12"/>
        <v>0</v>
      </c>
      <c r="H103" s="7" t="s">
        <v>3</v>
      </c>
    </row>
    <row r="104" spans="1:14" ht="82.5" thickBot="1" x14ac:dyDescent="0.3">
      <c r="A104" s="74"/>
      <c r="B104" s="74"/>
      <c r="C104" s="71"/>
      <c r="D104" s="5" t="s">
        <v>26</v>
      </c>
      <c r="E104" s="8"/>
      <c r="F104" s="6">
        <v>4</v>
      </c>
      <c r="G104" s="8">
        <f t="shared" si="12"/>
        <v>0</v>
      </c>
      <c r="H104" s="7" t="s">
        <v>3</v>
      </c>
    </row>
    <row r="105" spans="1:14" ht="15.75" thickBot="1" x14ac:dyDescent="0.3">
      <c r="A105" s="1"/>
      <c r="B105" s="2"/>
      <c r="C105" s="2"/>
      <c r="D105" s="2"/>
      <c r="E105" s="9"/>
      <c r="F105" s="2"/>
      <c r="G105" s="9"/>
      <c r="H105" s="3"/>
    </row>
    <row r="106" spans="1:14" ht="48" thickBot="1" x14ac:dyDescent="0.3">
      <c r="A106" s="75">
        <v>2</v>
      </c>
      <c r="B106" s="72" t="s">
        <v>20</v>
      </c>
      <c r="C106" s="72" t="s">
        <v>8</v>
      </c>
      <c r="D106" s="10" t="s">
        <v>23</v>
      </c>
      <c r="E106" s="8"/>
      <c r="F106" s="6">
        <v>74500</v>
      </c>
      <c r="G106" s="8">
        <f t="shared" ref="G106:G112" si="13">E106*F106</f>
        <v>0</v>
      </c>
      <c r="H106" s="7" t="s">
        <v>3</v>
      </c>
    </row>
    <row r="107" spans="1:14" ht="48" thickBot="1" x14ac:dyDescent="0.3">
      <c r="A107" s="76"/>
      <c r="B107" s="73"/>
      <c r="C107" s="73"/>
      <c r="D107" s="10" t="s">
        <v>24</v>
      </c>
      <c r="E107" s="8"/>
      <c r="F107" s="6">
        <v>250</v>
      </c>
      <c r="G107" s="8">
        <f t="shared" si="13"/>
        <v>0</v>
      </c>
      <c r="H107" s="7" t="s">
        <v>3</v>
      </c>
    </row>
    <row r="108" spans="1:14" ht="81.75" thickBot="1" x14ac:dyDescent="0.3">
      <c r="A108" s="76"/>
      <c r="B108" s="73"/>
      <c r="C108" s="74"/>
      <c r="D108" s="10" t="s">
        <v>25</v>
      </c>
      <c r="E108" s="8"/>
      <c r="F108" s="6">
        <v>100</v>
      </c>
      <c r="G108" s="8">
        <f t="shared" si="13"/>
        <v>0</v>
      </c>
      <c r="H108" s="7" t="s">
        <v>3</v>
      </c>
    </row>
    <row r="109" spans="1:14" ht="47.25" thickBot="1" x14ac:dyDescent="0.3">
      <c r="A109" s="76"/>
      <c r="B109" s="73"/>
      <c r="C109" s="72" t="s">
        <v>9</v>
      </c>
      <c r="D109" s="11" t="s">
        <v>23</v>
      </c>
      <c r="E109" s="8"/>
      <c r="F109" s="6">
        <v>10</v>
      </c>
      <c r="G109" s="8">
        <f t="shared" si="13"/>
        <v>0</v>
      </c>
      <c r="H109" s="7" t="s">
        <v>3</v>
      </c>
    </row>
    <row r="110" spans="1:14" ht="47.25" thickBot="1" x14ac:dyDescent="0.3">
      <c r="A110" s="76"/>
      <c r="B110" s="73"/>
      <c r="C110" s="73"/>
      <c r="D110" s="11" t="s">
        <v>24</v>
      </c>
      <c r="E110" s="8"/>
      <c r="F110" s="6">
        <v>6</v>
      </c>
      <c r="G110" s="8">
        <f t="shared" si="13"/>
        <v>0</v>
      </c>
      <c r="H110" s="7" t="s">
        <v>3</v>
      </c>
    </row>
    <row r="111" spans="1:14" ht="81" thickBot="1" x14ac:dyDescent="0.3">
      <c r="A111" s="76"/>
      <c r="B111" s="73"/>
      <c r="C111" s="73"/>
      <c r="D111" s="14" t="s">
        <v>25</v>
      </c>
      <c r="E111" s="13"/>
      <c r="F111" s="12">
        <v>5</v>
      </c>
      <c r="G111" s="8">
        <f t="shared" si="13"/>
        <v>0</v>
      </c>
      <c r="H111" s="7" t="s">
        <v>3</v>
      </c>
    </row>
    <row r="112" spans="1:14" ht="16.5" thickBot="1" x14ac:dyDescent="0.3">
      <c r="A112" s="15">
        <v>3</v>
      </c>
      <c r="B112" s="62" t="s">
        <v>10</v>
      </c>
      <c r="C112" s="63"/>
      <c r="D112" s="64"/>
      <c r="E112" s="16"/>
      <c r="F112" s="6">
        <f>SUM(F106:F111)</f>
        <v>74871</v>
      </c>
      <c r="G112" s="8">
        <f t="shared" si="13"/>
        <v>0</v>
      </c>
      <c r="H112" s="7" t="s">
        <v>3</v>
      </c>
    </row>
    <row r="113" spans="1:13" ht="21" customHeight="1" thickBot="1" x14ac:dyDescent="0.3">
      <c r="A113" s="58">
        <v>4</v>
      </c>
      <c r="B113" s="66" t="s">
        <v>22</v>
      </c>
      <c r="C113" s="88" t="s">
        <v>19</v>
      </c>
      <c r="D113" s="89"/>
      <c r="E113" s="90"/>
      <c r="F113" s="86" t="s">
        <v>17</v>
      </c>
      <c r="G113" s="86" t="s">
        <v>74</v>
      </c>
      <c r="H113" s="86" t="s">
        <v>1</v>
      </c>
    </row>
    <row r="114" spans="1:13" ht="15.75" thickBot="1" x14ac:dyDescent="0.3">
      <c r="A114" s="65"/>
      <c r="B114" s="67"/>
      <c r="C114" s="22" t="s">
        <v>27</v>
      </c>
      <c r="D114" s="19" t="s">
        <v>11</v>
      </c>
      <c r="E114" s="20" t="s">
        <v>12</v>
      </c>
      <c r="F114" s="87"/>
      <c r="G114" s="87"/>
      <c r="H114" s="87"/>
    </row>
    <row r="115" spans="1:13" ht="15.75" thickBot="1" x14ac:dyDescent="0.3">
      <c r="A115" s="65"/>
      <c r="B115" s="67"/>
      <c r="C115" s="21" t="s">
        <v>13</v>
      </c>
      <c r="D115" s="17"/>
      <c r="E115" s="17"/>
      <c r="F115" s="18">
        <v>2</v>
      </c>
      <c r="G115" s="17">
        <f>D115*F115</f>
        <v>0</v>
      </c>
      <c r="H115" s="77" t="s">
        <v>3</v>
      </c>
    </row>
    <row r="116" spans="1:13" ht="15.75" thickBot="1" x14ac:dyDescent="0.3">
      <c r="A116" s="65"/>
      <c r="B116" s="67"/>
      <c r="C116" s="21" t="s">
        <v>14</v>
      </c>
      <c r="D116" s="17"/>
      <c r="E116" s="17"/>
      <c r="F116" s="18">
        <v>2</v>
      </c>
      <c r="G116" s="17">
        <f t="shared" ref="G116:G118" si="14">D116*F116</f>
        <v>0</v>
      </c>
      <c r="H116" s="78"/>
    </row>
    <row r="117" spans="1:13" ht="15.75" thickBot="1" x14ac:dyDescent="0.3">
      <c r="A117" s="65"/>
      <c r="B117" s="67"/>
      <c r="C117" s="21" t="s">
        <v>15</v>
      </c>
      <c r="D117" s="17"/>
      <c r="E117" s="17"/>
      <c r="F117" s="18">
        <v>2</v>
      </c>
      <c r="G117" s="17">
        <f t="shared" si="14"/>
        <v>0</v>
      </c>
      <c r="H117" s="78"/>
    </row>
    <row r="118" spans="1:13" ht="15.75" thickBot="1" x14ac:dyDescent="0.3">
      <c r="A118" s="65"/>
      <c r="B118" s="67"/>
      <c r="C118" s="21" t="s">
        <v>16</v>
      </c>
      <c r="D118" s="17"/>
      <c r="E118" s="17"/>
      <c r="F118" s="18">
        <v>2</v>
      </c>
      <c r="G118" s="17">
        <f t="shared" si="14"/>
        <v>0</v>
      </c>
      <c r="H118" s="79"/>
    </row>
    <row r="119" spans="1:13" ht="15.75" thickBot="1" x14ac:dyDescent="0.3">
      <c r="A119" s="65"/>
      <c r="B119" s="67"/>
      <c r="C119" s="60" t="s">
        <v>18</v>
      </c>
      <c r="D119" s="57"/>
      <c r="E119" s="57"/>
      <c r="F119" s="86" t="s">
        <v>17</v>
      </c>
      <c r="G119" s="86" t="s">
        <v>74</v>
      </c>
      <c r="H119" s="86" t="s">
        <v>1</v>
      </c>
    </row>
    <row r="120" spans="1:13" ht="23.25" customHeight="1" thickBot="1" x14ac:dyDescent="0.3">
      <c r="A120" s="65"/>
      <c r="B120" s="67"/>
      <c r="C120" s="22" t="s">
        <v>27</v>
      </c>
      <c r="D120" s="19" t="s">
        <v>11</v>
      </c>
      <c r="E120" s="19" t="s">
        <v>12</v>
      </c>
      <c r="F120" s="87"/>
      <c r="G120" s="87"/>
      <c r="H120" s="87"/>
    </row>
    <row r="121" spans="1:13" ht="15.75" thickBot="1" x14ac:dyDescent="0.3">
      <c r="A121" s="65"/>
      <c r="B121" s="67"/>
      <c r="C121" s="21" t="s">
        <v>13</v>
      </c>
      <c r="D121" s="17"/>
      <c r="E121" s="17"/>
      <c r="F121" s="18">
        <v>2</v>
      </c>
      <c r="G121" s="17">
        <f>D121*F121</f>
        <v>0</v>
      </c>
      <c r="H121" s="77" t="s">
        <v>3</v>
      </c>
    </row>
    <row r="122" spans="1:13" ht="15.75" thickBot="1" x14ac:dyDescent="0.3">
      <c r="A122" s="65"/>
      <c r="B122" s="67"/>
      <c r="C122" s="21" t="s">
        <v>14</v>
      </c>
      <c r="D122" s="17"/>
      <c r="E122" s="17"/>
      <c r="F122" s="18">
        <v>2</v>
      </c>
      <c r="G122" s="17">
        <f t="shared" ref="G122:G124" si="15">D122*F122</f>
        <v>0</v>
      </c>
      <c r="H122" s="78"/>
    </row>
    <row r="123" spans="1:13" ht="15.75" thickBot="1" x14ac:dyDescent="0.3">
      <c r="A123" s="65"/>
      <c r="B123" s="67"/>
      <c r="C123" s="21" t="s">
        <v>15</v>
      </c>
      <c r="D123" s="17"/>
      <c r="E123" s="17"/>
      <c r="F123" s="18">
        <v>2</v>
      </c>
      <c r="G123" s="17">
        <f t="shared" si="15"/>
        <v>0</v>
      </c>
      <c r="H123" s="78"/>
    </row>
    <row r="124" spans="1:13" ht="15.75" thickBot="1" x14ac:dyDescent="0.3">
      <c r="A124" s="60"/>
      <c r="B124" s="68"/>
      <c r="C124" s="21" t="s">
        <v>16</v>
      </c>
      <c r="D124" s="17"/>
      <c r="E124" s="17"/>
      <c r="F124" s="18">
        <v>2</v>
      </c>
      <c r="G124" s="17">
        <f t="shared" si="15"/>
        <v>0</v>
      </c>
      <c r="H124" s="79"/>
    </row>
    <row r="125" spans="1:13" ht="16.5" thickBot="1" x14ac:dyDescent="0.3">
      <c r="A125" s="80" t="s">
        <v>68</v>
      </c>
      <c r="B125" s="81"/>
      <c r="C125" s="81"/>
      <c r="D125" s="81"/>
      <c r="E125" s="82"/>
      <c r="F125" s="83">
        <f>G121+G122+G123+G124+G118+G117+G116+G115+G112+G111+G110+G109+G108+G107+G106+G104+G103+G102+G101+G100+G99</f>
        <v>0</v>
      </c>
      <c r="G125" s="84"/>
      <c r="H125" s="85"/>
      <c r="K125" s="43"/>
      <c r="M125" s="42"/>
    </row>
    <row r="127" spans="1:13" x14ac:dyDescent="0.25">
      <c r="B127" s="30" t="s">
        <v>49</v>
      </c>
      <c r="C127" s="30" t="s">
        <v>50</v>
      </c>
    </row>
    <row r="128" spans="1:13" x14ac:dyDescent="0.25">
      <c r="B128" s="30">
        <v>2022</v>
      </c>
      <c r="C128" s="29">
        <f>F32</f>
        <v>0</v>
      </c>
    </row>
    <row r="129" spans="2:7" x14ac:dyDescent="0.25">
      <c r="B129" s="30">
        <v>2023</v>
      </c>
      <c r="C129" s="29">
        <f>F63</f>
        <v>0</v>
      </c>
    </row>
    <row r="130" spans="2:7" x14ac:dyDescent="0.25">
      <c r="B130" s="30">
        <v>2024</v>
      </c>
      <c r="C130" s="29">
        <f>F94</f>
        <v>0</v>
      </c>
    </row>
    <row r="131" spans="2:7" ht="15.75" thickBot="1" x14ac:dyDescent="0.3">
      <c r="B131" s="32">
        <v>2025</v>
      </c>
      <c r="C131" s="31">
        <f>F125</f>
        <v>0</v>
      </c>
    </row>
    <row r="132" spans="2:7" ht="15.75" thickBot="1" x14ac:dyDescent="0.3">
      <c r="B132" s="35" t="s">
        <v>51</v>
      </c>
      <c r="C132" s="34">
        <f>SUM(C128:C131)</f>
        <v>0</v>
      </c>
      <c r="E132" s="37"/>
      <c r="F132" s="37"/>
      <c r="G132" s="37"/>
    </row>
  </sheetData>
  <mergeCells count="125">
    <mergeCell ref="A1:H1"/>
    <mergeCell ref="A125:E125"/>
    <mergeCell ref="F125:H125"/>
    <mergeCell ref="B112:D112"/>
    <mergeCell ref="A113:A124"/>
    <mergeCell ref="B113:B124"/>
    <mergeCell ref="C113:E113"/>
    <mergeCell ref="F113:F114"/>
    <mergeCell ref="G113:G114"/>
    <mergeCell ref="H113:H114"/>
    <mergeCell ref="H115:H118"/>
    <mergeCell ref="C119:E119"/>
    <mergeCell ref="F119:F120"/>
    <mergeCell ref="G119:G120"/>
    <mergeCell ref="H119:H120"/>
    <mergeCell ref="H121:H124"/>
    <mergeCell ref="A99:A104"/>
    <mergeCell ref="B99:B104"/>
    <mergeCell ref="C99:C101"/>
    <mergeCell ref="C102:C104"/>
    <mergeCell ref="A106:A111"/>
    <mergeCell ref="B106:B111"/>
    <mergeCell ref="C106:C108"/>
    <mergeCell ref="C109:C111"/>
    <mergeCell ref="A94:E94"/>
    <mergeCell ref="F94:H94"/>
    <mergeCell ref="A95:H96"/>
    <mergeCell ref="A97:A98"/>
    <mergeCell ref="B97:C98"/>
    <mergeCell ref="D97:D98"/>
    <mergeCell ref="E97:E98"/>
    <mergeCell ref="F97:F98"/>
    <mergeCell ref="G97:G98"/>
    <mergeCell ref="H97:H98"/>
    <mergeCell ref="B81:D81"/>
    <mergeCell ref="A82:A93"/>
    <mergeCell ref="B82:B93"/>
    <mergeCell ref="C82:E82"/>
    <mergeCell ref="F82:F83"/>
    <mergeCell ref="G82:G83"/>
    <mergeCell ref="H82:H83"/>
    <mergeCell ref="H84:H87"/>
    <mergeCell ref="C88:E88"/>
    <mergeCell ref="F88:F89"/>
    <mergeCell ref="G88:G89"/>
    <mergeCell ref="H88:H89"/>
    <mergeCell ref="H90:H93"/>
    <mergeCell ref="A68:A73"/>
    <mergeCell ref="B68:B73"/>
    <mergeCell ref="C68:C70"/>
    <mergeCell ref="C71:C73"/>
    <mergeCell ref="A75:A80"/>
    <mergeCell ref="B75:B80"/>
    <mergeCell ref="C75:C77"/>
    <mergeCell ref="C78:C80"/>
    <mergeCell ref="A64:H65"/>
    <mergeCell ref="A66:A67"/>
    <mergeCell ref="B66:C67"/>
    <mergeCell ref="D66:D67"/>
    <mergeCell ref="E66:E67"/>
    <mergeCell ref="F66:F67"/>
    <mergeCell ref="G66:G67"/>
    <mergeCell ref="H66:H67"/>
    <mergeCell ref="A63:E63"/>
    <mergeCell ref="F63:H63"/>
    <mergeCell ref="F51:F52"/>
    <mergeCell ref="G51:G52"/>
    <mergeCell ref="H51:H52"/>
    <mergeCell ref="H53:H56"/>
    <mergeCell ref="C57:E57"/>
    <mergeCell ref="F57:F58"/>
    <mergeCell ref="G57:G58"/>
    <mergeCell ref="H57:H58"/>
    <mergeCell ref="A51:A62"/>
    <mergeCell ref="B51:B62"/>
    <mergeCell ref="C51:E51"/>
    <mergeCell ref="A44:A49"/>
    <mergeCell ref="B44:B49"/>
    <mergeCell ref="C44:C46"/>
    <mergeCell ref="C47:C49"/>
    <mergeCell ref="B50:D50"/>
    <mergeCell ref="H59:H62"/>
    <mergeCell ref="A37:A42"/>
    <mergeCell ref="B37:B42"/>
    <mergeCell ref="C37:C39"/>
    <mergeCell ref="C40:C42"/>
    <mergeCell ref="A35:A36"/>
    <mergeCell ref="B35:C36"/>
    <mergeCell ref="D35:D36"/>
    <mergeCell ref="E35:E36"/>
    <mergeCell ref="F35:F36"/>
    <mergeCell ref="F20:F21"/>
    <mergeCell ref="F26:F27"/>
    <mergeCell ref="G20:G21"/>
    <mergeCell ref="H20:H21"/>
    <mergeCell ref="G26:G27"/>
    <mergeCell ref="H26:H27"/>
    <mergeCell ref="C20:E20"/>
    <mergeCell ref="C26:E26"/>
    <mergeCell ref="G35:G36"/>
    <mergeCell ref="H35:H36"/>
    <mergeCell ref="H4:H5"/>
    <mergeCell ref="A2:H3"/>
    <mergeCell ref="D4:D5"/>
    <mergeCell ref="E4:E5"/>
    <mergeCell ref="F4:F5"/>
    <mergeCell ref="G4:G5"/>
    <mergeCell ref="A4:A5"/>
    <mergeCell ref="B4:C5"/>
    <mergeCell ref="A33:H34"/>
    <mergeCell ref="B19:D19"/>
    <mergeCell ref="A20:A31"/>
    <mergeCell ref="B20:B31"/>
    <mergeCell ref="C6:C8"/>
    <mergeCell ref="C9:C11"/>
    <mergeCell ref="A6:A11"/>
    <mergeCell ref="C13:C15"/>
    <mergeCell ref="C16:C18"/>
    <mergeCell ref="A13:A18"/>
    <mergeCell ref="B6:B11"/>
    <mergeCell ref="B13:B18"/>
    <mergeCell ref="H28:H31"/>
    <mergeCell ref="H22:H25"/>
    <mergeCell ref="A32:E32"/>
    <mergeCell ref="F32:H32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opLeftCell="A25" workbookViewId="0">
      <selection activeCell="P39" sqref="P39"/>
    </sheetView>
  </sheetViews>
  <sheetFormatPr defaultRowHeight="15" x14ac:dyDescent="0.25"/>
  <cols>
    <col min="2" max="2" width="12.42578125" customWidth="1"/>
    <col min="3" max="3" width="12.85546875" customWidth="1"/>
    <col min="4" max="4" width="11.5703125" customWidth="1"/>
    <col min="5" max="5" width="9.5703125" customWidth="1"/>
    <col min="6" max="6" width="14.42578125" customWidth="1"/>
    <col min="8" max="8" width="11" customWidth="1"/>
    <col min="9" max="9" width="12.7109375" customWidth="1"/>
    <col min="12" max="12" width="6.7109375" customWidth="1"/>
  </cols>
  <sheetData>
    <row r="1" spans="1:10" ht="15.75" thickBot="1" x14ac:dyDescent="0.3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" customHeight="1" x14ac:dyDescent="0.25">
      <c r="A2" s="46" t="s">
        <v>62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54" customHeight="1" thickBot="1" x14ac:dyDescent="0.3">
      <c r="A3" s="49"/>
      <c r="B3" s="50"/>
      <c r="C3" s="50"/>
      <c r="D3" s="50"/>
      <c r="E3" s="50"/>
      <c r="F3" s="50"/>
      <c r="G3" s="50"/>
      <c r="H3" s="50"/>
      <c r="I3" s="50"/>
      <c r="J3" s="51"/>
    </row>
    <row r="4" spans="1:10" ht="15" customHeight="1" x14ac:dyDescent="0.25">
      <c r="A4" s="97" t="s">
        <v>28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20.25" customHeight="1" x14ac:dyDescent="0.25">
      <c r="A5" s="100" t="s">
        <v>0</v>
      </c>
      <c r="B5" s="101" t="s">
        <v>44</v>
      </c>
      <c r="C5" s="101"/>
      <c r="D5" s="102" t="s">
        <v>29</v>
      </c>
      <c r="E5" s="102"/>
      <c r="F5" s="102"/>
      <c r="G5" s="102"/>
      <c r="H5" s="103" t="s">
        <v>17</v>
      </c>
      <c r="I5" s="103" t="s">
        <v>54</v>
      </c>
      <c r="J5" s="106" t="s">
        <v>1</v>
      </c>
    </row>
    <row r="6" spans="1:10" x14ac:dyDescent="0.25">
      <c r="A6" s="100"/>
      <c r="B6" s="101"/>
      <c r="C6" s="101"/>
      <c r="D6" s="23" t="s">
        <v>30</v>
      </c>
      <c r="E6" s="23" t="s">
        <v>31</v>
      </c>
      <c r="F6" s="23" t="s">
        <v>32</v>
      </c>
      <c r="G6" s="23" t="s">
        <v>33</v>
      </c>
      <c r="H6" s="104"/>
      <c r="I6" s="104"/>
      <c r="J6" s="107"/>
    </row>
    <row r="7" spans="1:10" ht="65.25" customHeight="1" x14ac:dyDescent="0.25">
      <c r="A7" s="100"/>
      <c r="B7" s="101"/>
      <c r="C7" s="101"/>
      <c r="D7" s="24" t="s">
        <v>34</v>
      </c>
      <c r="E7" s="25" t="s">
        <v>35</v>
      </c>
      <c r="F7" s="25" t="s">
        <v>36</v>
      </c>
      <c r="G7" s="26" t="s">
        <v>37</v>
      </c>
      <c r="H7" s="105"/>
      <c r="I7" s="105"/>
      <c r="J7" s="108"/>
    </row>
    <row r="8" spans="1:10" ht="18.75" customHeight="1" x14ac:dyDescent="0.25">
      <c r="A8" s="109">
        <v>1</v>
      </c>
      <c r="B8" s="111" t="s">
        <v>38</v>
      </c>
      <c r="C8" s="111"/>
      <c r="D8" s="29"/>
      <c r="E8" s="29"/>
      <c r="F8" s="29"/>
      <c r="G8" s="29"/>
      <c r="H8" s="39">
        <v>4</v>
      </c>
      <c r="I8" s="29">
        <f>H8*D8</f>
        <v>0</v>
      </c>
      <c r="J8" s="33" t="s">
        <v>3</v>
      </c>
    </row>
    <row r="9" spans="1:10" x14ac:dyDescent="0.25">
      <c r="A9" s="110"/>
      <c r="B9" s="112" t="s">
        <v>39</v>
      </c>
      <c r="C9" s="112"/>
      <c r="D9" s="29"/>
      <c r="E9" s="29"/>
      <c r="F9" s="29"/>
      <c r="G9" s="29"/>
      <c r="H9" s="39">
        <v>2</v>
      </c>
      <c r="I9" s="29">
        <f>H9*D9</f>
        <v>0</v>
      </c>
      <c r="J9" s="33" t="s">
        <v>3</v>
      </c>
    </row>
    <row r="10" spans="1:10" x14ac:dyDescent="0.25">
      <c r="A10" s="110"/>
      <c r="B10" s="27" t="s">
        <v>40</v>
      </c>
      <c r="C10" s="28"/>
      <c r="D10" s="29"/>
      <c r="E10" s="29"/>
      <c r="F10" s="29"/>
      <c r="G10" s="29"/>
      <c r="H10" s="39">
        <v>1</v>
      </c>
      <c r="I10" s="29">
        <f>H10*D10</f>
        <v>0</v>
      </c>
      <c r="J10" s="33" t="s">
        <v>3</v>
      </c>
    </row>
    <row r="11" spans="1:10" x14ac:dyDescent="0.25">
      <c r="A11" s="110"/>
      <c r="B11" s="27" t="s">
        <v>41</v>
      </c>
      <c r="C11" s="28"/>
      <c r="D11" s="29"/>
      <c r="E11" s="29"/>
      <c r="F11" s="29"/>
      <c r="G11" s="29"/>
      <c r="H11" s="39">
        <v>1</v>
      </c>
      <c r="I11" s="29">
        <f>H11*F11</f>
        <v>0</v>
      </c>
      <c r="J11" s="33" t="s">
        <v>3</v>
      </c>
    </row>
    <row r="12" spans="1:10" x14ac:dyDescent="0.25">
      <c r="A12" s="110"/>
      <c r="B12" s="27" t="s">
        <v>42</v>
      </c>
      <c r="C12" s="28"/>
      <c r="D12" s="29"/>
      <c r="E12" s="29"/>
      <c r="F12" s="29"/>
      <c r="G12" s="29"/>
      <c r="H12" s="39">
        <v>1</v>
      </c>
      <c r="I12" s="29">
        <f>H12*F12</f>
        <v>0</v>
      </c>
      <c r="J12" s="33" t="s">
        <v>3</v>
      </c>
    </row>
    <row r="13" spans="1:10" ht="15.75" thickBot="1" x14ac:dyDescent="0.3">
      <c r="A13" s="110"/>
      <c r="B13" s="27" t="s">
        <v>43</v>
      </c>
      <c r="C13" s="28"/>
      <c r="D13" s="29"/>
      <c r="E13" s="29"/>
      <c r="F13" s="29"/>
      <c r="G13" s="29"/>
      <c r="H13" s="39">
        <v>1</v>
      </c>
      <c r="I13" s="29">
        <f>H13*F13</f>
        <v>0</v>
      </c>
      <c r="J13" s="33" t="s">
        <v>3</v>
      </c>
    </row>
    <row r="14" spans="1:10" ht="21" customHeight="1" x14ac:dyDescent="0.25">
      <c r="A14" s="119" t="s">
        <v>46</v>
      </c>
      <c r="B14" s="120"/>
      <c r="C14" s="120"/>
      <c r="D14" s="120"/>
      <c r="E14" s="121"/>
      <c r="F14" s="113" t="s">
        <v>55</v>
      </c>
      <c r="G14" s="113" t="s">
        <v>17</v>
      </c>
      <c r="H14" s="113" t="s">
        <v>56</v>
      </c>
      <c r="I14" s="115" t="s">
        <v>1</v>
      </c>
    </row>
    <row r="15" spans="1:10" ht="31.5" customHeight="1" x14ac:dyDescent="0.25">
      <c r="A15" s="122"/>
      <c r="B15" s="123"/>
      <c r="C15" s="123"/>
      <c r="D15" s="123"/>
      <c r="E15" s="124"/>
      <c r="F15" s="114"/>
      <c r="G15" s="114"/>
      <c r="H15" s="114"/>
      <c r="I15" s="116"/>
    </row>
    <row r="16" spans="1:10" ht="18.75" customHeight="1" thickBot="1" x14ac:dyDescent="0.3">
      <c r="A16" s="117" t="s">
        <v>45</v>
      </c>
      <c r="B16" s="118"/>
      <c r="C16" s="118"/>
      <c r="D16" s="118"/>
      <c r="E16" s="118"/>
      <c r="F16" s="31"/>
      <c r="G16" s="40">
        <v>8</v>
      </c>
      <c r="H16" s="31">
        <f>G16*F16</f>
        <v>0</v>
      </c>
      <c r="I16" s="38" t="s">
        <v>3</v>
      </c>
    </row>
    <row r="17" spans="1:14" ht="16.5" thickBot="1" x14ac:dyDescent="0.3">
      <c r="A17" s="80" t="s">
        <v>48</v>
      </c>
      <c r="B17" s="81"/>
      <c r="C17" s="81"/>
      <c r="D17" s="81"/>
      <c r="E17" s="82"/>
      <c r="F17" s="92">
        <f>I8+I9+I10+I11+I12+I13+H16</f>
        <v>0</v>
      </c>
      <c r="G17" s="93"/>
      <c r="H17" s="93"/>
      <c r="I17" s="93"/>
      <c r="J17" s="85"/>
      <c r="M17" s="43"/>
      <c r="N17" s="42"/>
    </row>
    <row r="18" spans="1:14" x14ac:dyDescent="0.25">
      <c r="A18" s="46" t="s">
        <v>65</v>
      </c>
      <c r="B18" s="47"/>
      <c r="C18" s="47"/>
      <c r="D18" s="47"/>
      <c r="E18" s="47"/>
      <c r="F18" s="47"/>
      <c r="G18" s="47"/>
      <c r="H18" s="47"/>
      <c r="I18" s="47"/>
      <c r="J18" s="48"/>
    </row>
    <row r="19" spans="1:14" ht="54.75" customHeight="1" thickBot="1" x14ac:dyDescent="0.3">
      <c r="A19" s="49"/>
      <c r="B19" s="50"/>
      <c r="C19" s="50"/>
      <c r="D19" s="50"/>
      <c r="E19" s="50"/>
      <c r="F19" s="50"/>
      <c r="G19" s="50"/>
      <c r="H19" s="50"/>
      <c r="I19" s="50"/>
      <c r="J19" s="51"/>
    </row>
    <row r="20" spans="1:14" x14ac:dyDescent="0.25">
      <c r="A20" s="97" t="s">
        <v>28</v>
      </c>
      <c r="B20" s="98"/>
      <c r="C20" s="98"/>
      <c r="D20" s="98"/>
      <c r="E20" s="98"/>
      <c r="F20" s="98"/>
      <c r="G20" s="98"/>
      <c r="H20" s="98"/>
      <c r="I20" s="98"/>
      <c r="J20" s="99"/>
    </row>
    <row r="21" spans="1:14" x14ac:dyDescent="0.25">
      <c r="A21" s="100" t="s">
        <v>0</v>
      </c>
      <c r="B21" s="101" t="s">
        <v>44</v>
      </c>
      <c r="C21" s="101"/>
      <c r="D21" s="102" t="s">
        <v>29</v>
      </c>
      <c r="E21" s="102"/>
      <c r="F21" s="102"/>
      <c r="G21" s="102"/>
      <c r="H21" s="103" t="s">
        <v>17</v>
      </c>
      <c r="I21" s="103" t="s">
        <v>53</v>
      </c>
      <c r="J21" s="106" t="s">
        <v>1</v>
      </c>
    </row>
    <row r="22" spans="1:14" x14ac:dyDescent="0.25">
      <c r="A22" s="100"/>
      <c r="B22" s="101"/>
      <c r="C22" s="101"/>
      <c r="D22" s="23" t="s">
        <v>30</v>
      </c>
      <c r="E22" s="23" t="s">
        <v>31</v>
      </c>
      <c r="F22" s="23" t="s">
        <v>32</v>
      </c>
      <c r="G22" s="23" t="s">
        <v>33</v>
      </c>
      <c r="H22" s="104"/>
      <c r="I22" s="104"/>
      <c r="J22" s="107"/>
    </row>
    <row r="23" spans="1:14" ht="60" x14ac:dyDescent="0.25">
      <c r="A23" s="100"/>
      <c r="B23" s="101"/>
      <c r="C23" s="101"/>
      <c r="D23" s="24" t="s">
        <v>34</v>
      </c>
      <c r="E23" s="25" t="s">
        <v>35</v>
      </c>
      <c r="F23" s="25" t="s">
        <v>36</v>
      </c>
      <c r="G23" s="26" t="s">
        <v>37</v>
      </c>
      <c r="H23" s="105"/>
      <c r="I23" s="105"/>
      <c r="J23" s="108"/>
    </row>
    <row r="24" spans="1:14" x14ac:dyDescent="0.25">
      <c r="A24" s="109">
        <v>1</v>
      </c>
      <c r="B24" s="111" t="s">
        <v>38</v>
      </c>
      <c r="C24" s="111"/>
      <c r="D24" s="29"/>
      <c r="E24" s="29"/>
      <c r="F24" s="29"/>
      <c r="G24" s="29"/>
      <c r="H24" s="39">
        <v>11</v>
      </c>
      <c r="I24" s="29">
        <f>H24*D24</f>
        <v>0</v>
      </c>
      <c r="J24" s="33" t="s">
        <v>3</v>
      </c>
    </row>
    <row r="25" spans="1:14" x14ac:dyDescent="0.25">
      <c r="A25" s="110"/>
      <c r="B25" s="112" t="s">
        <v>39</v>
      </c>
      <c r="C25" s="112"/>
      <c r="D25" s="29"/>
      <c r="E25" s="29"/>
      <c r="F25" s="29"/>
      <c r="G25" s="29"/>
      <c r="H25" s="39">
        <v>11</v>
      </c>
      <c r="I25" s="29">
        <f>H25*D25</f>
        <v>0</v>
      </c>
      <c r="J25" s="33" t="s">
        <v>3</v>
      </c>
    </row>
    <row r="26" spans="1:14" x14ac:dyDescent="0.25">
      <c r="A26" s="110"/>
      <c r="B26" s="27" t="s">
        <v>40</v>
      </c>
      <c r="C26" s="28"/>
      <c r="D26" s="29"/>
      <c r="E26" s="29"/>
      <c r="F26" s="29"/>
      <c r="G26" s="29"/>
      <c r="H26" s="39">
        <v>8</v>
      </c>
      <c r="I26" s="29">
        <f>H26*D26</f>
        <v>0</v>
      </c>
      <c r="J26" s="33" t="s">
        <v>3</v>
      </c>
    </row>
    <row r="27" spans="1:14" x14ac:dyDescent="0.25">
      <c r="A27" s="110"/>
      <c r="B27" s="27" t="s">
        <v>41</v>
      </c>
      <c r="C27" s="28"/>
      <c r="D27" s="29"/>
      <c r="E27" s="29"/>
      <c r="F27" s="29"/>
      <c r="G27" s="29"/>
      <c r="H27" s="39">
        <v>7</v>
      </c>
      <c r="I27" s="29">
        <f>H27*F27</f>
        <v>0</v>
      </c>
      <c r="J27" s="33" t="s">
        <v>3</v>
      </c>
    </row>
    <row r="28" spans="1:14" x14ac:dyDescent="0.25">
      <c r="A28" s="110"/>
      <c r="B28" s="27" t="s">
        <v>42</v>
      </c>
      <c r="C28" s="28"/>
      <c r="D28" s="29"/>
      <c r="E28" s="29"/>
      <c r="F28" s="29"/>
      <c r="G28" s="29"/>
      <c r="H28" s="39">
        <v>6</v>
      </c>
      <c r="I28" s="29">
        <f>H28*F28</f>
        <v>0</v>
      </c>
      <c r="J28" s="33" t="s">
        <v>3</v>
      </c>
    </row>
    <row r="29" spans="1:14" x14ac:dyDescent="0.25">
      <c r="A29" s="110"/>
      <c r="B29" s="27" t="s">
        <v>43</v>
      </c>
      <c r="C29" s="28"/>
      <c r="D29" s="29"/>
      <c r="E29" s="29"/>
      <c r="F29" s="29"/>
      <c r="G29" s="29"/>
      <c r="H29" s="39">
        <v>4</v>
      </c>
      <c r="I29" s="29">
        <f>H29*F29</f>
        <v>0</v>
      </c>
      <c r="J29" s="33" t="s">
        <v>3</v>
      </c>
    </row>
    <row r="30" spans="1:14" ht="15" customHeight="1" x14ac:dyDescent="0.25">
      <c r="A30" s="125" t="s">
        <v>46</v>
      </c>
      <c r="B30" s="126"/>
      <c r="C30" s="126"/>
      <c r="D30" s="126"/>
      <c r="E30" s="127"/>
      <c r="F30" s="128" t="s">
        <v>52</v>
      </c>
      <c r="G30" s="128" t="s">
        <v>17</v>
      </c>
      <c r="H30" s="128" t="s">
        <v>53</v>
      </c>
      <c r="I30" s="129" t="s">
        <v>1</v>
      </c>
    </row>
    <row r="31" spans="1:14" ht="35.25" customHeight="1" x14ac:dyDescent="0.25">
      <c r="A31" s="122"/>
      <c r="B31" s="123"/>
      <c r="C31" s="123"/>
      <c r="D31" s="123"/>
      <c r="E31" s="124"/>
      <c r="F31" s="114"/>
      <c r="G31" s="114"/>
      <c r="H31" s="114"/>
      <c r="I31" s="116"/>
    </row>
    <row r="32" spans="1:14" ht="20.25" customHeight="1" thickBot="1" x14ac:dyDescent="0.3">
      <c r="A32" s="117" t="s">
        <v>45</v>
      </c>
      <c r="B32" s="118"/>
      <c r="C32" s="118"/>
      <c r="D32" s="118"/>
      <c r="E32" s="118"/>
      <c r="F32" s="31"/>
      <c r="G32" s="40">
        <v>40</v>
      </c>
      <c r="H32" s="31">
        <f>G32*F32</f>
        <v>0</v>
      </c>
      <c r="I32" s="38" t="s">
        <v>3</v>
      </c>
    </row>
    <row r="33" spans="1:14" ht="35.25" customHeight="1" thickBot="1" x14ac:dyDescent="0.3">
      <c r="A33" s="80" t="s">
        <v>47</v>
      </c>
      <c r="B33" s="81"/>
      <c r="C33" s="81"/>
      <c r="D33" s="81"/>
      <c r="E33" s="82"/>
      <c r="F33" s="92">
        <f>I24+I25+I26+I27+I28+I29+H32</f>
        <v>0</v>
      </c>
      <c r="G33" s="93"/>
      <c r="H33" s="93"/>
      <c r="I33" s="93"/>
      <c r="J33" s="85"/>
      <c r="M33" s="43"/>
      <c r="N33" s="42"/>
    </row>
    <row r="34" spans="1:14" x14ac:dyDescent="0.25">
      <c r="A34" s="46" t="s">
        <v>64</v>
      </c>
      <c r="B34" s="47"/>
      <c r="C34" s="47"/>
      <c r="D34" s="47"/>
      <c r="E34" s="47"/>
      <c r="F34" s="47"/>
      <c r="G34" s="47"/>
      <c r="H34" s="47"/>
      <c r="I34" s="47"/>
      <c r="J34" s="48"/>
    </row>
    <row r="35" spans="1:14" ht="48.75" customHeight="1" thickBot="1" x14ac:dyDescent="0.3">
      <c r="A35" s="49"/>
      <c r="B35" s="50"/>
      <c r="C35" s="50"/>
      <c r="D35" s="50"/>
      <c r="E35" s="50"/>
      <c r="F35" s="50"/>
      <c r="G35" s="50"/>
      <c r="H35" s="50"/>
      <c r="I35" s="50"/>
      <c r="J35" s="51"/>
    </row>
    <row r="36" spans="1:14" x14ac:dyDescent="0.25">
      <c r="A36" s="97" t="s">
        <v>28</v>
      </c>
      <c r="B36" s="98"/>
      <c r="C36" s="98"/>
      <c r="D36" s="98"/>
      <c r="E36" s="98"/>
      <c r="F36" s="98"/>
      <c r="G36" s="98"/>
      <c r="H36" s="98"/>
      <c r="I36" s="98"/>
      <c r="J36" s="99"/>
    </row>
    <row r="37" spans="1:14" x14ac:dyDescent="0.25">
      <c r="A37" s="100" t="s">
        <v>0</v>
      </c>
      <c r="B37" s="101" t="s">
        <v>44</v>
      </c>
      <c r="C37" s="101"/>
      <c r="D37" s="102" t="s">
        <v>29</v>
      </c>
      <c r="E37" s="102"/>
      <c r="F37" s="102"/>
      <c r="G37" s="102"/>
      <c r="H37" s="103" t="s">
        <v>17</v>
      </c>
      <c r="I37" s="103" t="s">
        <v>75</v>
      </c>
      <c r="J37" s="106" t="s">
        <v>1</v>
      </c>
    </row>
    <row r="38" spans="1:14" x14ac:dyDescent="0.25">
      <c r="A38" s="100"/>
      <c r="B38" s="101"/>
      <c r="C38" s="101"/>
      <c r="D38" s="23" t="s">
        <v>30</v>
      </c>
      <c r="E38" s="23" t="s">
        <v>31</v>
      </c>
      <c r="F38" s="23" t="s">
        <v>32</v>
      </c>
      <c r="G38" s="23" t="s">
        <v>33</v>
      </c>
      <c r="H38" s="104"/>
      <c r="I38" s="104"/>
      <c r="J38" s="107"/>
    </row>
    <row r="39" spans="1:14" ht="60" x14ac:dyDescent="0.25">
      <c r="A39" s="100"/>
      <c r="B39" s="101"/>
      <c r="C39" s="101"/>
      <c r="D39" s="24" t="s">
        <v>34</v>
      </c>
      <c r="E39" s="25" t="s">
        <v>35</v>
      </c>
      <c r="F39" s="25" t="s">
        <v>36</v>
      </c>
      <c r="G39" s="26" t="s">
        <v>37</v>
      </c>
      <c r="H39" s="105"/>
      <c r="I39" s="105"/>
      <c r="J39" s="108"/>
    </row>
    <row r="40" spans="1:14" x14ac:dyDescent="0.25">
      <c r="A40" s="109">
        <v>1</v>
      </c>
      <c r="B40" s="111" t="s">
        <v>38</v>
      </c>
      <c r="C40" s="111"/>
      <c r="D40" s="29"/>
      <c r="E40" s="29"/>
      <c r="F40" s="29"/>
      <c r="G40" s="29"/>
      <c r="H40" s="39">
        <v>11</v>
      </c>
      <c r="I40" s="29">
        <f>H40*D40</f>
        <v>0</v>
      </c>
      <c r="J40" s="33" t="s">
        <v>3</v>
      </c>
    </row>
    <row r="41" spans="1:14" x14ac:dyDescent="0.25">
      <c r="A41" s="110"/>
      <c r="B41" s="112" t="s">
        <v>39</v>
      </c>
      <c r="C41" s="112"/>
      <c r="D41" s="29"/>
      <c r="E41" s="29"/>
      <c r="F41" s="29"/>
      <c r="G41" s="29"/>
      <c r="H41" s="39">
        <v>11</v>
      </c>
      <c r="I41" s="29">
        <f>H41*D41</f>
        <v>0</v>
      </c>
      <c r="J41" s="33" t="s">
        <v>3</v>
      </c>
    </row>
    <row r="42" spans="1:14" x14ac:dyDescent="0.25">
      <c r="A42" s="110"/>
      <c r="B42" s="27" t="s">
        <v>40</v>
      </c>
      <c r="C42" s="28"/>
      <c r="D42" s="29"/>
      <c r="E42" s="29"/>
      <c r="F42" s="29"/>
      <c r="G42" s="29"/>
      <c r="H42" s="39">
        <v>8</v>
      </c>
      <c r="I42" s="29">
        <f>H42*D42</f>
        <v>0</v>
      </c>
      <c r="J42" s="33" t="s">
        <v>3</v>
      </c>
    </row>
    <row r="43" spans="1:14" x14ac:dyDescent="0.25">
      <c r="A43" s="110"/>
      <c r="B43" s="27" t="s">
        <v>41</v>
      </c>
      <c r="C43" s="28"/>
      <c r="D43" s="29"/>
      <c r="E43" s="29"/>
      <c r="F43" s="29"/>
      <c r="G43" s="29"/>
      <c r="H43" s="39">
        <v>7</v>
      </c>
      <c r="I43" s="29">
        <f>H43*F43</f>
        <v>0</v>
      </c>
      <c r="J43" s="33" t="s">
        <v>3</v>
      </c>
    </row>
    <row r="44" spans="1:14" x14ac:dyDescent="0.25">
      <c r="A44" s="110"/>
      <c r="B44" s="27" t="s">
        <v>42</v>
      </c>
      <c r="C44" s="28"/>
      <c r="D44" s="29"/>
      <c r="E44" s="29"/>
      <c r="F44" s="29"/>
      <c r="G44" s="29"/>
      <c r="H44" s="39">
        <v>6</v>
      </c>
      <c r="I44" s="29">
        <f>H44*F44</f>
        <v>0</v>
      </c>
      <c r="J44" s="33" t="s">
        <v>3</v>
      </c>
    </row>
    <row r="45" spans="1:14" x14ac:dyDescent="0.25">
      <c r="A45" s="110"/>
      <c r="B45" s="27" t="s">
        <v>43</v>
      </c>
      <c r="C45" s="28"/>
      <c r="D45" s="29"/>
      <c r="E45" s="29"/>
      <c r="F45" s="29"/>
      <c r="G45" s="29"/>
      <c r="H45" s="39">
        <v>4</v>
      </c>
      <c r="I45" s="29">
        <f>H45*F45</f>
        <v>0</v>
      </c>
      <c r="J45" s="33" t="s">
        <v>3</v>
      </c>
    </row>
    <row r="46" spans="1:14" x14ac:dyDescent="0.25">
      <c r="A46" s="125" t="s">
        <v>46</v>
      </c>
      <c r="B46" s="126"/>
      <c r="C46" s="126"/>
      <c r="D46" s="126"/>
      <c r="E46" s="127"/>
      <c r="F46" s="128" t="s">
        <v>69</v>
      </c>
      <c r="G46" s="128" t="s">
        <v>17</v>
      </c>
      <c r="H46" s="128" t="s">
        <v>70</v>
      </c>
      <c r="I46" s="129" t="s">
        <v>1</v>
      </c>
    </row>
    <row r="47" spans="1:14" ht="32.25" customHeight="1" x14ac:dyDescent="0.25">
      <c r="A47" s="122"/>
      <c r="B47" s="123"/>
      <c r="C47" s="123"/>
      <c r="D47" s="123"/>
      <c r="E47" s="124"/>
      <c r="F47" s="114"/>
      <c r="G47" s="114"/>
      <c r="H47" s="114"/>
      <c r="I47" s="116"/>
    </row>
    <row r="48" spans="1:14" ht="16.5" thickBot="1" x14ac:dyDescent="0.3">
      <c r="A48" s="130" t="s">
        <v>45</v>
      </c>
      <c r="B48" s="131"/>
      <c r="C48" s="131"/>
      <c r="D48" s="131"/>
      <c r="E48" s="131"/>
      <c r="F48" s="31"/>
      <c r="G48" s="40">
        <v>40</v>
      </c>
      <c r="H48" s="31">
        <f>G48*F48</f>
        <v>0</v>
      </c>
      <c r="I48" s="38" t="s">
        <v>3</v>
      </c>
    </row>
    <row r="49" spans="1:15" ht="32.25" customHeight="1" thickBot="1" x14ac:dyDescent="0.3">
      <c r="A49" s="94" t="s">
        <v>67</v>
      </c>
      <c r="B49" s="95"/>
      <c r="C49" s="95"/>
      <c r="D49" s="95"/>
      <c r="E49" s="96"/>
      <c r="F49" s="92">
        <f>I40+I41+I42+I43+I44+I45+H48</f>
        <v>0</v>
      </c>
      <c r="G49" s="93"/>
      <c r="H49" s="93"/>
      <c r="I49" s="93"/>
      <c r="J49" s="85"/>
      <c r="M49" s="43"/>
      <c r="N49" s="42"/>
      <c r="O49" s="37"/>
    </row>
    <row r="50" spans="1:15" ht="18" customHeight="1" x14ac:dyDescent="0.25">
      <c r="A50" s="46" t="s">
        <v>63</v>
      </c>
      <c r="B50" s="47"/>
      <c r="C50" s="47"/>
      <c r="D50" s="47"/>
      <c r="E50" s="47"/>
      <c r="F50" s="47"/>
      <c r="G50" s="47"/>
      <c r="H50" s="47"/>
      <c r="I50" s="47"/>
      <c r="J50" s="48"/>
    </row>
    <row r="51" spans="1:15" ht="48.75" customHeight="1" thickBot="1" x14ac:dyDescent="0.3">
      <c r="A51" s="49"/>
      <c r="B51" s="50"/>
      <c r="C51" s="50"/>
      <c r="D51" s="50"/>
      <c r="E51" s="50"/>
      <c r="F51" s="50"/>
      <c r="G51" s="50"/>
      <c r="H51" s="50"/>
      <c r="I51" s="50"/>
      <c r="J51" s="51"/>
    </row>
    <row r="52" spans="1:15" x14ac:dyDescent="0.25">
      <c r="A52" s="97" t="s">
        <v>28</v>
      </c>
      <c r="B52" s="98"/>
      <c r="C52" s="98"/>
      <c r="D52" s="98"/>
      <c r="E52" s="98"/>
      <c r="F52" s="98"/>
      <c r="G52" s="98"/>
      <c r="H52" s="98"/>
      <c r="I52" s="98"/>
      <c r="J52" s="99"/>
    </row>
    <row r="53" spans="1:15" x14ac:dyDescent="0.25">
      <c r="A53" s="100" t="s">
        <v>0</v>
      </c>
      <c r="B53" s="101" t="s">
        <v>44</v>
      </c>
      <c r="C53" s="101"/>
      <c r="D53" s="102" t="s">
        <v>29</v>
      </c>
      <c r="E53" s="102"/>
      <c r="F53" s="102"/>
      <c r="G53" s="102"/>
      <c r="H53" s="103" t="s">
        <v>17</v>
      </c>
      <c r="I53" s="103" t="s">
        <v>73</v>
      </c>
      <c r="J53" s="106" t="s">
        <v>1</v>
      </c>
    </row>
    <row r="54" spans="1:15" x14ac:dyDescent="0.25">
      <c r="A54" s="100"/>
      <c r="B54" s="101"/>
      <c r="C54" s="101"/>
      <c r="D54" s="23" t="s">
        <v>30</v>
      </c>
      <c r="E54" s="23" t="s">
        <v>31</v>
      </c>
      <c r="F54" s="23" t="s">
        <v>32</v>
      </c>
      <c r="G54" s="23" t="s">
        <v>33</v>
      </c>
      <c r="H54" s="104"/>
      <c r="I54" s="104"/>
      <c r="J54" s="107"/>
    </row>
    <row r="55" spans="1:15" ht="60" x14ac:dyDescent="0.25">
      <c r="A55" s="100"/>
      <c r="B55" s="101"/>
      <c r="C55" s="101"/>
      <c r="D55" s="24" t="s">
        <v>34</v>
      </c>
      <c r="E55" s="25" t="s">
        <v>35</v>
      </c>
      <c r="F55" s="25" t="s">
        <v>36</v>
      </c>
      <c r="G55" s="26" t="s">
        <v>37</v>
      </c>
      <c r="H55" s="105"/>
      <c r="I55" s="105"/>
      <c r="J55" s="108"/>
    </row>
    <row r="56" spans="1:15" x14ac:dyDescent="0.25">
      <c r="A56" s="109">
        <v>1</v>
      </c>
      <c r="B56" s="111" t="s">
        <v>38</v>
      </c>
      <c r="C56" s="111"/>
      <c r="D56" s="29"/>
      <c r="E56" s="29"/>
      <c r="F56" s="29"/>
      <c r="G56" s="29"/>
      <c r="H56" s="39">
        <v>10</v>
      </c>
      <c r="I56" s="29">
        <f>H56*D56</f>
        <v>0</v>
      </c>
      <c r="J56" s="33" t="s">
        <v>3</v>
      </c>
    </row>
    <row r="57" spans="1:15" x14ac:dyDescent="0.25">
      <c r="A57" s="110"/>
      <c r="B57" s="112" t="s">
        <v>39</v>
      </c>
      <c r="C57" s="112"/>
      <c r="D57" s="29"/>
      <c r="E57" s="29"/>
      <c r="F57" s="29"/>
      <c r="G57" s="29"/>
      <c r="H57" s="39">
        <v>9</v>
      </c>
      <c r="I57" s="29">
        <f>H57*D57</f>
        <v>0</v>
      </c>
      <c r="J57" s="33" t="s">
        <v>3</v>
      </c>
    </row>
    <row r="58" spans="1:15" x14ac:dyDescent="0.25">
      <c r="A58" s="110"/>
      <c r="B58" s="27" t="s">
        <v>40</v>
      </c>
      <c r="C58" s="28"/>
      <c r="D58" s="29"/>
      <c r="E58" s="29"/>
      <c r="F58" s="29"/>
      <c r="G58" s="29"/>
      <c r="H58" s="39">
        <v>7</v>
      </c>
      <c r="I58" s="29">
        <f>H58*D58</f>
        <v>0</v>
      </c>
      <c r="J58" s="33" t="s">
        <v>3</v>
      </c>
    </row>
    <row r="59" spans="1:15" ht="15" customHeight="1" x14ac:dyDescent="0.25">
      <c r="A59" s="110"/>
      <c r="B59" s="27" t="s">
        <v>41</v>
      </c>
      <c r="C59" s="28"/>
      <c r="D59" s="29"/>
      <c r="E59" s="29"/>
      <c r="F59" s="29"/>
      <c r="G59" s="29"/>
      <c r="H59" s="39">
        <v>6</v>
      </c>
      <c r="I59" s="29">
        <f>H59*F59</f>
        <v>0</v>
      </c>
      <c r="J59" s="33" t="s">
        <v>3</v>
      </c>
    </row>
    <row r="60" spans="1:15" ht="15.75" customHeight="1" x14ac:dyDescent="0.25">
      <c r="A60" s="110"/>
      <c r="B60" s="27" t="s">
        <v>42</v>
      </c>
      <c r="C60" s="28"/>
      <c r="D60" s="29"/>
      <c r="E60" s="29"/>
      <c r="F60" s="29"/>
      <c r="G60" s="29"/>
      <c r="H60" s="39">
        <v>5</v>
      </c>
      <c r="I60" s="29">
        <f>H60*F60</f>
        <v>0</v>
      </c>
      <c r="J60" s="33" t="s">
        <v>3</v>
      </c>
    </row>
    <row r="61" spans="1:15" ht="15.75" thickBot="1" x14ac:dyDescent="0.3">
      <c r="A61" s="110"/>
      <c r="B61" s="27" t="s">
        <v>43</v>
      </c>
      <c r="C61" s="28"/>
      <c r="D61" s="29"/>
      <c r="E61" s="29"/>
      <c r="F61" s="29"/>
      <c r="G61" s="29"/>
      <c r="H61" s="39">
        <v>2</v>
      </c>
      <c r="I61" s="29">
        <f>H61*F61</f>
        <v>0</v>
      </c>
      <c r="J61" s="33" t="s">
        <v>3</v>
      </c>
    </row>
    <row r="62" spans="1:15" x14ac:dyDescent="0.25">
      <c r="A62" s="119" t="s">
        <v>46</v>
      </c>
      <c r="B62" s="120"/>
      <c r="C62" s="120"/>
      <c r="D62" s="120"/>
      <c r="E62" s="121"/>
      <c r="F62" s="113" t="s">
        <v>72</v>
      </c>
      <c r="G62" s="113" t="s">
        <v>17</v>
      </c>
      <c r="H62" s="113" t="s">
        <v>73</v>
      </c>
      <c r="I62" s="115" t="s">
        <v>1</v>
      </c>
    </row>
    <row r="63" spans="1:15" ht="34.5" customHeight="1" x14ac:dyDescent="0.25">
      <c r="A63" s="122"/>
      <c r="B63" s="123"/>
      <c r="C63" s="123"/>
      <c r="D63" s="123"/>
      <c r="E63" s="124"/>
      <c r="F63" s="114"/>
      <c r="G63" s="114"/>
      <c r="H63" s="114"/>
      <c r="I63" s="116"/>
    </row>
    <row r="64" spans="1:15" ht="16.5" thickBot="1" x14ac:dyDescent="0.3">
      <c r="A64" s="132" t="s">
        <v>45</v>
      </c>
      <c r="B64" s="132"/>
      <c r="C64" s="132"/>
      <c r="D64" s="132"/>
      <c r="E64" s="132"/>
      <c r="F64" s="29"/>
      <c r="G64" s="39">
        <v>36</v>
      </c>
      <c r="H64" s="29">
        <f>G64*F64</f>
        <v>0</v>
      </c>
      <c r="I64" s="36" t="s">
        <v>3</v>
      </c>
    </row>
    <row r="65" spans="1:14" ht="16.5" customHeight="1" thickBot="1" x14ac:dyDescent="0.3">
      <c r="A65" s="94" t="s">
        <v>68</v>
      </c>
      <c r="B65" s="95"/>
      <c r="C65" s="95"/>
      <c r="D65" s="95"/>
      <c r="E65" s="96"/>
      <c r="F65" s="92">
        <f>I56+I57+I58+I59+I60+I61+H64</f>
        <v>0</v>
      </c>
      <c r="G65" s="93"/>
      <c r="H65" s="93"/>
      <c r="I65" s="93"/>
      <c r="J65" s="85"/>
      <c r="M65" s="43"/>
      <c r="N65" s="42"/>
    </row>
    <row r="68" spans="1:14" x14ac:dyDescent="0.25">
      <c r="A68" s="30" t="s">
        <v>49</v>
      </c>
      <c r="B68" s="30" t="s">
        <v>50</v>
      </c>
    </row>
    <row r="69" spans="1:14" x14ac:dyDescent="0.25">
      <c r="A69" s="30">
        <v>2022</v>
      </c>
      <c r="B69" s="29">
        <f>F17</f>
        <v>0</v>
      </c>
    </row>
    <row r="70" spans="1:14" x14ac:dyDescent="0.25">
      <c r="A70" s="30">
        <v>2023</v>
      </c>
      <c r="B70" s="29">
        <f>F33</f>
        <v>0</v>
      </c>
    </row>
    <row r="71" spans="1:14" x14ac:dyDescent="0.25">
      <c r="A71" s="30">
        <v>2024</v>
      </c>
      <c r="B71" s="29">
        <f>F49</f>
        <v>0</v>
      </c>
    </row>
    <row r="72" spans="1:14" ht="15.75" thickBot="1" x14ac:dyDescent="0.3">
      <c r="A72" s="32">
        <v>2025</v>
      </c>
      <c r="B72" s="31">
        <f>F65</f>
        <v>0</v>
      </c>
    </row>
    <row r="73" spans="1:14" ht="15.75" thickBot="1" x14ac:dyDescent="0.3">
      <c r="A73" s="35" t="s">
        <v>51</v>
      </c>
      <c r="B73" s="34">
        <f>SUM(B69:B72)</f>
        <v>0</v>
      </c>
      <c r="D73" s="37"/>
      <c r="E73" s="37"/>
      <c r="F73" s="37"/>
    </row>
  </sheetData>
  <mergeCells count="77">
    <mergeCell ref="A64:E64"/>
    <mergeCell ref="A62:E63"/>
    <mergeCell ref="F62:F63"/>
    <mergeCell ref="G62:G63"/>
    <mergeCell ref="H62:H63"/>
    <mergeCell ref="A56:A61"/>
    <mergeCell ref="B56:C56"/>
    <mergeCell ref="B57:C57"/>
    <mergeCell ref="A1:J1"/>
    <mergeCell ref="I62:I63"/>
    <mergeCell ref="A50:J51"/>
    <mergeCell ref="A52:J52"/>
    <mergeCell ref="A53:A55"/>
    <mergeCell ref="B53:C55"/>
    <mergeCell ref="D53:G53"/>
    <mergeCell ref="H53:H55"/>
    <mergeCell ref="I53:I55"/>
    <mergeCell ref="J53:J55"/>
    <mergeCell ref="A48:E48"/>
    <mergeCell ref="A46:E47"/>
    <mergeCell ref="F46:F47"/>
    <mergeCell ref="A34:J35"/>
    <mergeCell ref="A40:A45"/>
    <mergeCell ref="B40:C40"/>
    <mergeCell ref="B41:C41"/>
    <mergeCell ref="H46:H47"/>
    <mergeCell ref="I46:I47"/>
    <mergeCell ref="A36:J36"/>
    <mergeCell ref="A37:A39"/>
    <mergeCell ref="B37:C39"/>
    <mergeCell ref="D37:G37"/>
    <mergeCell ref="H37:H39"/>
    <mergeCell ref="I37:I39"/>
    <mergeCell ref="J37:J39"/>
    <mergeCell ref="A17:E17"/>
    <mergeCell ref="F17:J17"/>
    <mergeCell ref="A33:E33"/>
    <mergeCell ref="F33:J33"/>
    <mergeCell ref="A30:E31"/>
    <mergeCell ref="F30:F31"/>
    <mergeCell ref="G30:G31"/>
    <mergeCell ref="H30:H31"/>
    <mergeCell ref="I30:I31"/>
    <mergeCell ref="A32:E32"/>
    <mergeCell ref="F14:F15"/>
    <mergeCell ref="G14:G15"/>
    <mergeCell ref="H14:H15"/>
    <mergeCell ref="I14:I15"/>
    <mergeCell ref="A16:E16"/>
    <mergeCell ref="A14:E15"/>
    <mergeCell ref="B8:C8"/>
    <mergeCell ref="B9:C9"/>
    <mergeCell ref="A8:A13"/>
    <mergeCell ref="B5:C7"/>
    <mergeCell ref="D5:G5"/>
    <mergeCell ref="A5:A7"/>
    <mergeCell ref="A2:J3"/>
    <mergeCell ref="A4:J4"/>
    <mergeCell ref="H5:H7"/>
    <mergeCell ref="I5:I7"/>
    <mergeCell ref="J5:J7"/>
    <mergeCell ref="F65:J65"/>
    <mergeCell ref="A65:E65"/>
    <mergeCell ref="A18:J19"/>
    <mergeCell ref="A20:J20"/>
    <mergeCell ref="A21:A23"/>
    <mergeCell ref="B21:C23"/>
    <mergeCell ref="D21:G21"/>
    <mergeCell ref="H21:H23"/>
    <mergeCell ref="I21:I23"/>
    <mergeCell ref="J21:J23"/>
    <mergeCell ref="A24:A29"/>
    <mergeCell ref="B24:C24"/>
    <mergeCell ref="B25:C25"/>
    <mergeCell ref="G46:G47"/>
    <mergeCell ref="A49:E49"/>
    <mergeCell ref="F49:J49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Listy + Paczki - Krajowe</vt:lpstr>
      <vt:lpstr>Międzynarodowe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2022-10-18T12:36:32Z</dcterms:modified>
</cp:coreProperties>
</file>