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19 ZAMÓWIENIA\DO.271.1.7.2019_ART. SYPKIE, PRZETWORY\WYJAŚNIENIA - art. sypkie\Wyjaśnienie 4 -art. sypkie\"/>
    </mc:Choice>
  </mc:AlternateContent>
  <xr:revisionPtr revIDLastSave="0" documentId="13_ncr:1_{30B5EA91-D197-4BB7-BD99-70C20910B18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Arkusz1!$A$5:$L$106</definedName>
    <definedName name="_Hlk530039278" localSheetId="0">Arkusz1!$A$3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4" i="1" l="1"/>
  <c r="I203" i="1"/>
  <c r="I190" i="1"/>
  <c r="I189" i="1"/>
  <c r="I188" i="1"/>
  <c r="I187" i="1"/>
  <c r="I186" i="1"/>
  <c r="I185" i="1"/>
  <c r="I184" i="1"/>
  <c r="I183" i="1"/>
  <c r="I160" i="1"/>
  <c r="I159" i="1"/>
  <c r="I156" i="1"/>
  <c r="I155" i="1"/>
  <c r="I154" i="1"/>
  <c r="I153" i="1"/>
  <c r="I152" i="1"/>
  <c r="I151" i="1"/>
  <c r="I148" i="1"/>
  <c r="I147" i="1"/>
  <c r="I144" i="1"/>
  <c r="I143" i="1"/>
  <c r="I142" i="1"/>
  <c r="I141" i="1"/>
  <c r="I138" i="1"/>
  <c r="I137" i="1"/>
  <c r="I136" i="1"/>
  <c r="I135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K15" i="1"/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I8" i="1"/>
  <c r="K8" i="1" s="1"/>
  <c r="K231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7" i="1"/>
  <c r="K7" i="1" s="1"/>
  <c r="K230" i="1" l="1"/>
  <c r="K229" i="1"/>
  <c r="B246" i="1"/>
  <c r="B241" i="1" l="1"/>
  <c r="B250" i="1" s="1"/>
</calcChain>
</file>

<file path=xl/sharedStrings.xml><?xml version="1.0" encoding="utf-8"?>
<sst xmlns="http://schemas.openxmlformats.org/spreadsheetml/2006/main" count="865" uniqueCount="164">
  <si>
    <t>Opis przedmiotu zamówienia</t>
  </si>
  <si>
    <t>…………………………………………………………</t>
  </si>
  <si>
    <t xml:space="preserve">podpis </t>
  </si>
  <si>
    <t>upoważnionego przedstawiciela Wykonawcy</t>
  </si>
  <si>
    <t>L.p.</t>
  </si>
  <si>
    <t>j.m.</t>
  </si>
  <si>
    <t>Cena jednostkowa brutto (zł)</t>
  </si>
  <si>
    <t>Wykaz Asortymentu</t>
  </si>
  <si>
    <t>Okres realizacji zamówienia</t>
  </si>
  <si>
    <t>brutto:</t>
  </si>
  <si>
    <t>netto:</t>
  </si>
  <si>
    <t>Razem wartość oferty:</t>
  </si>
  <si>
    <t>SUMA:</t>
  </si>
  <si>
    <t>ŁĄCZNIE</t>
  </si>
  <si>
    <t>kg</t>
  </si>
  <si>
    <t>cukier puder, opakowanie – 0,5 kg</t>
  </si>
  <si>
    <t>02.05.2019 - 31.12.2019</t>
  </si>
  <si>
    <t>01.01.2020 - 31.08.2020</t>
  </si>
  <si>
    <t>mak niebieski suchy  - luzem</t>
  </si>
  <si>
    <t>orzechy  włoskie  łuskane luzem</t>
  </si>
  <si>
    <t>śmietanka do kawy w kubeczkach – opakowanie zawiera 10 sztuk śmietanek po 10 ml każda</t>
  </si>
  <si>
    <t>jabłko suszone – luzem</t>
  </si>
  <si>
    <t>butelki</t>
  </si>
  <si>
    <t>w okresie od dnia 01.01.2020 r. do dnia 31.08.2020 r.</t>
  </si>
  <si>
    <t>w tym w okresie 01.01.2020 - 31.08.2020</t>
  </si>
  <si>
    <t>w tym w okresie 02.05.2019 - 31.12.2019</t>
  </si>
  <si>
    <t>w okresie od dnia 02.05.2019 r. do dnia 31.12.2019 r.</t>
  </si>
  <si>
    <t>op</t>
  </si>
  <si>
    <r>
      <t xml:space="preserve">Producent/marka/nazwa własna
</t>
    </r>
    <r>
      <rPr>
        <i/>
        <sz val="11"/>
        <color theme="1"/>
        <rFont val="Calibri"/>
        <family val="2"/>
        <charset val="238"/>
        <scheme val="minor"/>
      </rPr>
      <t>(jeżeli dotyczy)</t>
    </r>
  </si>
  <si>
    <t xml:space="preserve">Nr sprawy: DO.271.1.7.2019 </t>
  </si>
  <si>
    <t>Załącznik Nr 2 do SIWZ</t>
  </si>
  <si>
    <t>CZĘŚĆ II - PRZETWORY OWOCOWO-WARZYWNE, PRZYPRAWY, TŁUSZCZE, MAKARONY I INNE ARTYKUŁY SPOŻYWCZE</t>
  </si>
  <si>
    <t xml:space="preserve">brutto: </t>
  </si>
  <si>
    <t>budyń z cukrem, różne smaki: truskawka,wanilia, bananowy, śmietanka, czekolada, opakowanie od 50 g do 65 g</t>
  </si>
  <si>
    <t>herbata granulowana czarna – opakowanie od 90 g do 100 g</t>
  </si>
  <si>
    <t>kakao naturalne sypkie, bez cukru, opakowanie od 100 g do 150 g</t>
  </si>
  <si>
    <t>miód naturalny, wielokwiatowy – od 20 g do 25 g</t>
  </si>
  <si>
    <t>makaron świderki, 4 – jajeczny, opakowanie 5 kg</t>
  </si>
  <si>
    <t>makaron muszelki, 4 – jajeczny, opakowanie 5 kg</t>
  </si>
  <si>
    <t>makaron nitki, 4 – jajeczny, opakowanie 5 kg</t>
  </si>
  <si>
    <t>makaron łazanka mała,  4 – jajeczny, opakowanie 5 kg</t>
  </si>
  <si>
    <t>makaron zacierka, 2-jajeczny, opakowanie 0,25 kg</t>
  </si>
  <si>
    <t>aromaty do ciast – różne zapachy (np. migdałowy, rumowy, arakowy), opakowanie od 9 ml do10 ml</t>
  </si>
  <si>
    <t>herbata expresowa – czarna, opakowanie 50 szt, saszetka po 2 g</t>
  </si>
  <si>
    <t>herbata ekspresowa owocowa – różne smaki, opakowanie po 25 szt – saszetka po 2 g</t>
  </si>
  <si>
    <t>śmietanka do kawy w proszku – opakowanie 200 g</t>
  </si>
  <si>
    <t>grzyby suszone (podgrzybek)</t>
  </si>
  <si>
    <t>groch łuskany żółty, okrągły, luzem</t>
  </si>
  <si>
    <t>dżem wieloowocowy z cukrem skład – owoce (śliwki, brzoskwinia, wiśnie, czarne porzeczki, malina, min. 35 %), opakowanie 25 g</t>
  </si>
  <si>
    <t>płatki kukurydziane 1 kg /1 opakowanie</t>
  </si>
  <si>
    <t>herbatniki bez dodatku cukru, mąka pszenna min. 50%, opakowanie od 120 g do 170 g</t>
  </si>
  <si>
    <t>suchary z cukrem skład – mąka pszenna minimum 50%, opakowanie od 280 g do 300 g</t>
  </si>
  <si>
    <t>kawa rozpuszczalna cappuccino, opakowanie od 100 g do 110 g</t>
  </si>
  <si>
    <t>kawa  rozpuszczalna, opakowanie 200 g</t>
  </si>
  <si>
    <t>kawa ziarnista – 100% naturalnej kawy, opakowania 1 kg</t>
  </si>
  <si>
    <t>kawa mielona – 100% naturalnej kawy, opakowanie 250 g</t>
  </si>
  <si>
    <t>sok z warzyw i owoców – marchew min. 25%, banan min.10%, sok jabłkowy min. 10%,  butelka od 800 ml do 950 ml</t>
  </si>
  <si>
    <t>śliwka suszona - luzem</t>
  </si>
  <si>
    <t>sok jabłkowy - skład: 100% soku jabłkowego wyprodukowanego z soku zagęszczonego, butelka od 0,30 l do 0,35 l</t>
  </si>
  <si>
    <t>woda mineralna niegazowana w butelkach 1,5 l – pakowane w zgrzewki po 6 szt.</t>
  </si>
  <si>
    <t>herbatniki pszenne - wartość energetyczna min. 427 kcal/100 g, waga opakowania od 15 g do 18 g</t>
  </si>
  <si>
    <t>wafle tortowe bezowe- 5 szt w opakowaniu, masa netto min. 60 g, wypiek w sposób naturalny</t>
  </si>
  <si>
    <t>pierniki z lukrem, waga opakowania od 170 g do 200 g</t>
  </si>
  <si>
    <t>wafel pszenny z miazgą kakaową o obniżonej zawartości tłuszczu, max 1,3 g, oblane czekoladą, waga od 17 g do 18 g</t>
  </si>
  <si>
    <t>bita śmietana w proszku, opakowanie od 55 g do 60 g</t>
  </si>
  <si>
    <t>ciastka orkiszowe - mąka orkiszowa,otręby orkiszowe - 90%, opakowanie 45 g do 50 g</t>
  </si>
  <si>
    <t>Termin przydatności do spożycia nie krótszy niż (licząc od daty dostawy)</t>
  </si>
  <si>
    <t>2a</t>
  </si>
  <si>
    <t>12 m-cy</t>
  </si>
  <si>
    <t>6 m-cy</t>
  </si>
  <si>
    <t>8 m-cy</t>
  </si>
  <si>
    <t>3 m-ce</t>
  </si>
  <si>
    <t>12  m-cy</t>
  </si>
  <si>
    <t xml:space="preserve">12 m-cy </t>
  </si>
  <si>
    <t>12 m-cdy</t>
  </si>
  <si>
    <t>12 m-y</t>
  </si>
  <si>
    <t>1 m-c</t>
  </si>
  <si>
    <t>4 m-ce</t>
  </si>
  <si>
    <r>
      <t>Sukcesywna dosta</t>
    </r>
    <r>
      <rPr>
        <b/>
        <sz val="18"/>
        <rFont val="Lato"/>
        <family val="2"/>
        <charset val="238"/>
      </rPr>
      <t>wa artykułów spożywczych różnych dal Domu Pomocy Społecznej im. L. i A. Helclów w Krakowie</t>
    </r>
  </si>
  <si>
    <t>ocet 10% - spirytusowy,  opakowanie – 0,5 litra</t>
  </si>
  <si>
    <t>makaron małe kokardki, opakowanie 0,4 kg</t>
  </si>
  <si>
    <t>makaron koraliki, 4-jajeczny, opakowanie 5 kg</t>
  </si>
  <si>
    <t>syrop owocowy (malina, wiśnia, truskawka, jeżyna), min. 0,3% zagęszczonego soku o ekstrakcie ogólnym  min. 62%, opakowanie 0,42 l do 0,5 l</t>
  </si>
  <si>
    <t>4a</t>
  </si>
  <si>
    <t>4b</t>
  </si>
  <si>
    <t>5a</t>
  </si>
  <si>
    <t>5b</t>
  </si>
  <si>
    <t xml:space="preserve">ogórki konserwowe – całe, po odsączeniu min. 50% ogórka </t>
  </si>
  <si>
    <t xml:space="preserve">przyprawa w płynie  - do zup, sosów, sałatek, </t>
  </si>
  <si>
    <t xml:space="preserve">musztarda delikatesowa - typu stołowa </t>
  </si>
  <si>
    <t>majonez -  żółtka jaj kurzych min. 6%</t>
  </si>
  <si>
    <t xml:space="preserve">szczaw w słoiku </t>
  </si>
  <si>
    <t>seler – sałatka z selera ciętego w zalewie octowej – po odsączeniu min. 55%g selera</t>
  </si>
  <si>
    <t>ciecierzyca w puszce, wsad min.60%</t>
  </si>
  <si>
    <t>pomidory w puszce bez skóry,– pomidory w wsadzie min. 60%</t>
  </si>
  <si>
    <t>sos boloński - sos o smaku pomidorowym, pasteryzowany, min.109 g pomidorów do wyprodukowania 100 g produktu</t>
  </si>
  <si>
    <t>lubczyk suszony</t>
  </si>
  <si>
    <t>przyprawa do piernika</t>
  </si>
  <si>
    <t>soda oczyszczona</t>
  </si>
  <si>
    <t>przyprawa curry</t>
  </si>
  <si>
    <t>przyprawa do pizzy</t>
  </si>
  <si>
    <t>przyprawa do gyrosu</t>
  </si>
  <si>
    <t>przyprawa do żeberek</t>
  </si>
  <si>
    <t>przyprawa do drobiu</t>
  </si>
  <si>
    <t>przyprawa do mięsa wieprzowego</t>
  </si>
  <si>
    <t>sos pieczeniowy w proszku</t>
  </si>
  <si>
    <t>imbir mielony</t>
  </si>
  <si>
    <t>kurkuma mielona</t>
  </si>
  <si>
    <t>tymianek suszony</t>
  </si>
  <si>
    <t>oregano suszone</t>
  </si>
  <si>
    <t xml:space="preserve">żelatyna wieprzowa </t>
  </si>
  <si>
    <t>ziele angielskie</t>
  </si>
  <si>
    <t>papryka ostra mielona</t>
  </si>
  <si>
    <t>papryka słodka mielona</t>
  </si>
  <si>
    <t>pieprz czarny mielony</t>
  </si>
  <si>
    <t>kminek zwyczajny – mielony</t>
  </si>
  <si>
    <t>kminek zwyczajny – całe nasiona</t>
  </si>
  <si>
    <t>cynamon mielony</t>
  </si>
  <si>
    <t>olej słonecznikowy</t>
  </si>
  <si>
    <t xml:space="preserve">olej uniwersalny, rzepakowy </t>
  </si>
  <si>
    <t xml:space="preserve">galaretka owocowa, różne smaki </t>
  </si>
  <si>
    <t>proszek do pieczenia</t>
  </si>
  <si>
    <t>cukier wanilinowy</t>
  </si>
  <si>
    <t xml:space="preserve">groszek konserwowy I gatunek - zawartość netto po oddzieleniu zalewy - min. 45% groszku </t>
  </si>
  <si>
    <t xml:space="preserve">kwas cytrynowy </t>
  </si>
  <si>
    <t>rodzynki – sułtańskie, duże</t>
  </si>
  <si>
    <t>morela suszona</t>
  </si>
  <si>
    <t>żurawina suszona</t>
  </si>
  <si>
    <t>skórka pomarańczowa - pokrojona, kandyzowana</t>
  </si>
  <si>
    <t>dżem bez dodatku cukru – min. 25% owoców, różne smaki (truskawka, wiśnia, malina, czarna porzeczka)</t>
  </si>
  <si>
    <t>dżemy różne smaki (truskawkowy, brzoskwiniowy, wiśniowy, morelowy, leśny) niskosłodzone z kawałkami owoców, pasteryzowany, min. 30 g owoców na 100 g zawartości produktu,</t>
  </si>
  <si>
    <t>powidło śliwkowe – sporządzone z minimum 190 g owoców na 100 g produktu</t>
  </si>
  <si>
    <t>miód naturalny wielokwiatowy w słoikach</t>
  </si>
  <si>
    <t>kawa zbożowa rozpuszczalna skład – zboża min. 70%</t>
  </si>
  <si>
    <t>ketchup łagodny min. 190 g pomidorów na 100 g ketchupu</t>
  </si>
  <si>
    <r>
      <t xml:space="preserve">koncentrat pomidorowy – koncentrat pomidorowy min. 30% </t>
    </r>
    <r>
      <rPr>
        <sz val="11"/>
        <rFont val="Lato"/>
        <family val="2"/>
        <charset val="238"/>
      </rPr>
      <t>pomidorów</t>
    </r>
  </si>
  <si>
    <t>ananas plastry w lekkim syropie - po odsączeniu min. 55%</t>
  </si>
  <si>
    <t>brzoskwinia w syropie - po odsączeniu min.45%brzoskwini</t>
  </si>
  <si>
    <t>Razem wartość brutto (zł)
(kol. 5b x kol. 6)</t>
  </si>
  <si>
    <t>nie dotyczy</t>
  </si>
  <si>
    <t>** UWAGA: Wykonawca wskaże taką liczbę opakowań, aby iloczyn liczby opakowań (kol. 5b) oraz gramatury opakowania (kol. 5a) był równy lub większy (w przypadku niepodzielności wymaganej ilości przez gramaturę 1 opakowania) wymaganej garmaturze w danym okresie realizacji zamówienia (kol. 4a)</t>
  </si>
  <si>
    <t>chrzan tarty skład – korzeń chrzanu od 59% do 63%</t>
  </si>
  <si>
    <t>fasolka szparagowa - po odsączeniu min. 55% g fasolki</t>
  </si>
  <si>
    <t>buraki tarte w słoikach – po odsączeniu min. 62% buraka</t>
  </si>
  <si>
    <t>pieczarki marynowane całe – po odsączeniu min. 50% pieczarek</t>
  </si>
  <si>
    <t>oliwa z oliwek najwyższej jakości, z pierwszego tłoczenia</t>
  </si>
  <si>
    <t>barszcz czerwony butelkowany, opakowanie 0,5 litra</t>
  </si>
  <si>
    <t>barszcz biały – butelkowany, opakowanie 0,5 litra</t>
  </si>
  <si>
    <t>fasola czerwona w puszce- wsad min. 60%, skład: fasola, woda, sól,</t>
  </si>
  <si>
    <t>liście laurowe</t>
  </si>
  <si>
    <t>majeranek otarty</t>
  </si>
  <si>
    <t>uniwersalna przyprawa do potraw - produkt nie zawierający soli i glutamniadu sodu - skład m. in. marchew, cebula, nać pietruszki</t>
  </si>
  <si>
    <t>gałka muszkatołowa w proszku</t>
  </si>
  <si>
    <t>bazylia suszona</t>
  </si>
  <si>
    <t>czosnek granulowany</t>
  </si>
  <si>
    <t>kisiel z cukrem, różne smaki – truskawka, malina, brzoskwinia, owoce leśne - opakowanie od 70 g do 80 g</t>
  </si>
  <si>
    <t>Wymagana ilość łączna w danym okresie (g/ml)*</t>
  </si>
  <si>
    <t>maksymalna gramatura opakowania (g/ml)*</t>
  </si>
  <si>
    <t>gramatura opakowania zaoferowanego produktu (g/ml)*</t>
  </si>
  <si>
    <t>* Gramatura w gramach (dla płynów np. olej, oliwa - pojemność w mililitrach) - rozumiana jako NETTO bez opakowania</t>
  </si>
  <si>
    <t>precelki słone</t>
  </si>
  <si>
    <t>Ilość opakowań**</t>
  </si>
  <si>
    <t>papryka marynowana w kawałkach – po odsączeniu min. 44% papryki</t>
  </si>
  <si>
    <t>kukurydza konserwowa – po oddzieleniu zalewy min. 60% kukurydzy,  puszka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</si>
</sst>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Lat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b/>
      <sz val="16"/>
      <color rgb="FF000000"/>
      <name val="Lato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Lato"/>
      <family val="2"/>
      <charset val="238"/>
    </font>
    <font>
      <b/>
      <sz val="18"/>
      <name val="Lato"/>
      <family val="2"/>
      <charset val="238"/>
    </font>
    <font>
      <b/>
      <sz val="18"/>
      <color rgb="FFFF0000"/>
      <name val="Lat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Lato"/>
      <family val="2"/>
      <charset val="238"/>
    </font>
    <font>
      <b/>
      <i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1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2" fillId="2" borderId="0" xfId="0" applyFont="1" applyFill="1" applyAlignment="1">
      <alignment vertical="center" wrapText="1"/>
    </xf>
    <xf numFmtId="44" fontId="4" fillId="2" borderId="0" xfId="0" applyNumberFormat="1" applyFont="1" applyFill="1" applyAlignment="1">
      <alignment vertical="center" wrapText="1"/>
    </xf>
    <xf numFmtId="44" fontId="1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" fillId="0" borderId="1" xfId="2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4" fontId="1" fillId="0" borderId="1" xfId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6"/>
  <sheetViews>
    <sheetView tabSelected="1" topLeftCell="A16" zoomScale="75" zoomScaleNormal="75" workbookViewId="0">
      <selection activeCell="D23" sqref="D23:D24"/>
    </sheetView>
  </sheetViews>
  <sheetFormatPr defaultColWidth="9.140625" defaultRowHeight="15" x14ac:dyDescent="0.25"/>
  <cols>
    <col min="1" max="1" width="8.5703125" style="1" customWidth="1"/>
    <col min="2" max="2" width="50.5703125" style="1" customWidth="1"/>
    <col min="3" max="3" width="20.28515625" style="1" customWidth="1"/>
    <col min="4" max="4" width="9.140625" style="1" customWidth="1"/>
    <col min="5" max="5" width="24.5703125" style="1" customWidth="1"/>
    <col min="6" max="6" width="18.5703125" style="27" customWidth="1"/>
    <col min="7" max="7" width="16" style="27" customWidth="1"/>
    <col min="8" max="8" width="24.5703125" style="1" customWidth="1"/>
    <col min="9" max="9" width="13.42578125" style="1" customWidth="1"/>
    <col min="10" max="10" width="17.7109375" style="1" customWidth="1"/>
    <col min="11" max="11" width="21.5703125" style="1" customWidth="1"/>
    <col min="12" max="12" width="29.5703125" style="1" customWidth="1"/>
    <col min="13" max="13" width="14.42578125" style="1" customWidth="1"/>
    <col min="14" max="16384" width="9.140625" style="1"/>
  </cols>
  <sheetData>
    <row r="1" spans="1:12" ht="30" customHeight="1" x14ac:dyDescent="0.25">
      <c r="A1" s="14" t="s">
        <v>29</v>
      </c>
      <c r="B1" s="15"/>
      <c r="C1" s="15"/>
      <c r="D1" s="16"/>
      <c r="E1" s="16"/>
      <c r="F1" s="24"/>
      <c r="G1" s="24"/>
      <c r="H1" s="16"/>
      <c r="I1" s="16"/>
      <c r="J1" s="16"/>
      <c r="K1" s="16"/>
      <c r="L1" s="17" t="s">
        <v>30</v>
      </c>
    </row>
    <row r="2" spans="1:12" ht="22.5" x14ac:dyDescent="0.25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7.700000000000003" customHeight="1" x14ac:dyDescent="0.25">
      <c r="A3" s="40" t="s">
        <v>78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44.25" customHeight="1" x14ac:dyDescent="0.25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71.25" customHeight="1" x14ac:dyDescent="0.25">
      <c r="A5" s="13" t="s">
        <v>4</v>
      </c>
      <c r="B5" s="13" t="s">
        <v>0</v>
      </c>
      <c r="C5" s="18" t="s">
        <v>66</v>
      </c>
      <c r="D5" s="13" t="s">
        <v>5</v>
      </c>
      <c r="E5" s="18" t="s">
        <v>8</v>
      </c>
      <c r="F5" s="28" t="s">
        <v>156</v>
      </c>
      <c r="G5" s="28" t="s">
        <v>157</v>
      </c>
      <c r="H5" s="18" t="s">
        <v>158</v>
      </c>
      <c r="I5" s="18" t="s">
        <v>161</v>
      </c>
      <c r="J5" s="13" t="s">
        <v>6</v>
      </c>
      <c r="K5" s="13" t="s">
        <v>138</v>
      </c>
      <c r="L5" s="13" t="s">
        <v>28</v>
      </c>
    </row>
    <row r="6" spans="1:12" x14ac:dyDescent="0.25">
      <c r="A6" s="19">
        <v>1</v>
      </c>
      <c r="B6" s="19">
        <v>2</v>
      </c>
      <c r="C6" s="19" t="s">
        <v>67</v>
      </c>
      <c r="D6" s="19">
        <v>3</v>
      </c>
      <c r="E6" s="19">
        <v>4</v>
      </c>
      <c r="F6" s="25" t="s">
        <v>83</v>
      </c>
      <c r="G6" s="25" t="s">
        <v>84</v>
      </c>
      <c r="H6" s="19" t="s">
        <v>85</v>
      </c>
      <c r="I6" s="19" t="s">
        <v>86</v>
      </c>
      <c r="J6" s="19">
        <v>6</v>
      </c>
      <c r="K6" s="19">
        <v>7</v>
      </c>
      <c r="L6" s="19">
        <v>8</v>
      </c>
    </row>
    <row r="7" spans="1:12" ht="22.5" customHeight="1" x14ac:dyDescent="0.25">
      <c r="A7" s="38">
        <v>1</v>
      </c>
      <c r="B7" s="36" t="s">
        <v>134</v>
      </c>
      <c r="C7" s="37" t="s">
        <v>69</v>
      </c>
      <c r="D7" s="38" t="s">
        <v>27</v>
      </c>
      <c r="E7" s="20" t="s">
        <v>16</v>
      </c>
      <c r="F7" s="30">
        <v>140000</v>
      </c>
      <c r="G7" s="30">
        <v>500</v>
      </c>
      <c r="H7" s="23"/>
      <c r="I7" s="21" t="e">
        <f>ROUNDUP((F7/H7),0)</f>
        <v>#DIV/0!</v>
      </c>
      <c r="J7" s="12"/>
      <c r="K7" s="12" t="e">
        <f>I7*J7</f>
        <v>#DIV/0!</v>
      </c>
      <c r="L7" s="34"/>
    </row>
    <row r="8" spans="1:12" ht="22.5" customHeight="1" x14ac:dyDescent="0.25">
      <c r="A8" s="38"/>
      <c r="B8" s="36"/>
      <c r="C8" s="37"/>
      <c r="D8" s="38"/>
      <c r="E8" s="20" t="s">
        <v>17</v>
      </c>
      <c r="F8" s="30">
        <v>155000</v>
      </c>
      <c r="G8" s="30">
        <v>500</v>
      </c>
      <c r="H8" s="23"/>
      <c r="I8" s="21" t="e">
        <f t="shared" ref="I8:I71" si="0">ROUNDUP((F8/H8),0)</f>
        <v>#DIV/0!</v>
      </c>
      <c r="J8" s="12"/>
      <c r="K8" s="12" t="e">
        <f t="shared" ref="K8:K71" si="1">I8*J8</f>
        <v>#DIV/0!</v>
      </c>
      <c r="L8" s="34"/>
    </row>
    <row r="9" spans="1:12" ht="22.5" customHeight="1" x14ac:dyDescent="0.25">
      <c r="A9" s="38">
        <v>2</v>
      </c>
      <c r="B9" s="36" t="s">
        <v>89</v>
      </c>
      <c r="C9" s="37" t="s">
        <v>69</v>
      </c>
      <c r="D9" s="38" t="s">
        <v>27</v>
      </c>
      <c r="E9" s="20" t="s">
        <v>16</v>
      </c>
      <c r="F9" s="30">
        <v>80000</v>
      </c>
      <c r="G9" s="30">
        <v>1000</v>
      </c>
      <c r="H9" s="23"/>
      <c r="I9" s="21" t="e">
        <f t="shared" si="0"/>
        <v>#DIV/0!</v>
      </c>
      <c r="J9" s="12"/>
      <c r="K9" s="12" t="e">
        <f t="shared" si="1"/>
        <v>#DIV/0!</v>
      </c>
      <c r="L9" s="34"/>
    </row>
    <row r="10" spans="1:12" ht="22.5" customHeight="1" x14ac:dyDescent="0.25">
      <c r="A10" s="38"/>
      <c r="B10" s="36"/>
      <c r="C10" s="37"/>
      <c r="D10" s="38"/>
      <c r="E10" s="20" t="s">
        <v>17</v>
      </c>
      <c r="F10" s="30">
        <v>90000</v>
      </c>
      <c r="G10" s="30">
        <v>1000</v>
      </c>
      <c r="H10" s="23"/>
      <c r="I10" s="21" t="e">
        <f t="shared" si="0"/>
        <v>#DIV/0!</v>
      </c>
      <c r="J10" s="12"/>
      <c r="K10" s="12" t="e">
        <f t="shared" si="1"/>
        <v>#DIV/0!</v>
      </c>
      <c r="L10" s="34"/>
    </row>
    <row r="11" spans="1:12" ht="22.5" customHeight="1" x14ac:dyDescent="0.25">
      <c r="A11" s="38">
        <v>3</v>
      </c>
      <c r="B11" s="36" t="s">
        <v>90</v>
      </c>
      <c r="C11" s="37" t="s">
        <v>71</v>
      </c>
      <c r="D11" s="38" t="s">
        <v>27</v>
      </c>
      <c r="E11" s="20" t="s">
        <v>16</v>
      </c>
      <c r="F11" s="30">
        <v>420000</v>
      </c>
      <c r="G11" s="31">
        <v>1000</v>
      </c>
      <c r="H11" s="23"/>
      <c r="I11" s="21" t="e">
        <f t="shared" si="0"/>
        <v>#DIV/0!</v>
      </c>
      <c r="J11" s="12"/>
      <c r="K11" s="12" t="e">
        <f t="shared" si="1"/>
        <v>#DIV/0!</v>
      </c>
      <c r="L11" s="34"/>
    </row>
    <row r="12" spans="1:12" ht="22.5" customHeight="1" x14ac:dyDescent="0.25">
      <c r="A12" s="38"/>
      <c r="B12" s="36"/>
      <c r="C12" s="37"/>
      <c r="D12" s="38"/>
      <c r="E12" s="20" t="s">
        <v>17</v>
      </c>
      <c r="F12" s="30">
        <v>490000</v>
      </c>
      <c r="G12" s="31">
        <v>1000</v>
      </c>
      <c r="H12" s="23"/>
      <c r="I12" s="21" t="e">
        <f t="shared" si="0"/>
        <v>#DIV/0!</v>
      </c>
      <c r="J12" s="12"/>
      <c r="K12" s="12" t="e">
        <f t="shared" si="1"/>
        <v>#DIV/0!</v>
      </c>
      <c r="L12" s="34"/>
    </row>
    <row r="13" spans="1:12" ht="22.5" customHeight="1" x14ac:dyDescent="0.25">
      <c r="A13" s="38">
        <v>4</v>
      </c>
      <c r="B13" s="36" t="s">
        <v>135</v>
      </c>
      <c r="C13" s="37" t="s">
        <v>68</v>
      </c>
      <c r="D13" s="38" t="s">
        <v>27</v>
      </c>
      <c r="E13" s="20" t="s">
        <v>16</v>
      </c>
      <c r="F13" s="30">
        <v>400000</v>
      </c>
      <c r="G13" s="30">
        <v>1000</v>
      </c>
      <c r="H13" s="23"/>
      <c r="I13" s="21" t="e">
        <f t="shared" si="0"/>
        <v>#DIV/0!</v>
      </c>
      <c r="J13" s="12"/>
      <c r="K13" s="12" t="e">
        <f t="shared" si="1"/>
        <v>#DIV/0!</v>
      </c>
      <c r="L13" s="34"/>
    </row>
    <row r="14" spans="1:12" ht="22.5" customHeight="1" x14ac:dyDescent="0.25">
      <c r="A14" s="38"/>
      <c r="B14" s="36"/>
      <c r="C14" s="37"/>
      <c r="D14" s="38"/>
      <c r="E14" s="20" t="s">
        <v>17</v>
      </c>
      <c r="F14" s="30">
        <v>450000</v>
      </c>
      <c r="G14" s="30">
        <v>1000</v>
      </c>
      <c r="H14" s="23"/>
      <c r="I14" s="21" t="e">
        <f t="shared" si="0"/>
        <v>#DIV/0!</v>
      </c>
      <c r="J14" s="12"/>
      <c r="K14" s="12" t="e">
        <f t="shared" si="1"/>
        <v>#DIV/0!</v>
      </c>
      <c r="L14" s="34"/>
    </row>
    <row r="15" spans="1:12" ht="22.5" customHeight="1" x14ac:dyDescent="0.25">
      <c r="A15" s="38">
        <v>5</v>
      </c>
      <c r="B15" s="36" t="s">
        <v>79</v>
      </c>
      <c r="C15" s="37" t="s">
        <v>68</v>
      </c>
      <c r="D15" s="38" t="s">
        <v>27</v>
      </c>
      <c r="E15" s="20" t="s">
        <v>16</v>
      </c>
      <c r="F15" s="29" t="s">
        <v>139</v>
      </c>
      <c r="G15" s="29" t="s">
        <v>139</v>
      </c>
      <c r="H15" s="29" t="s">
        <v>139</v>
      </c>
      <c r="I15" s="21">
        <v>100</v>
      </c>
      <c r="J15" s="12"/>
      <c r="K15" s="12">
        <f>I15*J15</f>
        <v>0</v>
      </c>
      <c r="L15" s="34"/>
    </row>
    <row r="16" spans="1:12" ht="22.5" customHeight="1" x14ac:dyDescent="0.25">
      <c r="A16" s="38"/>
      <c r="B16" s="36"/>
      <c r="C16" s="37"/>
      <c r="D16" s="38"/>
      <c r="E16" s="20" t="s">
        <v>17</v>
      </c>
      <c r="F16" s="29" t="s">
        <v>139</v>
      </c>
      <c r="G16" s="29" t="s">
        <v>139</v>
      </c>
      <c r="H16" s="29" t="s">
        <v>139</v>
      </c>
      <c r="I16" s="21">
        <v>110</v>
      </c>
      <c r="J16" s="12"/>
      <c r="K16" s="12">
        <f t="shared" si="1"/>
        <v>0</v>
      </c>
      <c r="L16" s="34"/>
    </row>
    <row r="17" spans="1:12" ht="22.5" customHeight="1" x14ac:dyDescent="0.25">
      <c r="A17" s="38">
        <v>6</v>
      </c>
      <c r="B17" s="36" t="s">
        <v>87</v>
      </c>
      <c r="C17" s="37" t="s">
        <v>68</v>
      </c>
      <c r="D17" s="38" t="s">
        <v>27</v>
      </c>
      <c r="E17" s="20" t="s">
        <v>16</v>
      </c>
      <c r="F17" s="30">
        <v>198000</v>
      </c>
      <c r="G17" s="30">
        <v>1000</v>
      </c>
      <c r="H17" s="23"/>
      <c r="I17" s="21" t="e">
        <f t="shared" si="0"/>
        <v>#DIV/0!</v>
      </c>
      <c r="J17" s="12"/>
      <c r="K17" s="12" t="e">
        <f t="shared" si="1"/>
        <v>#DIV/0!</v>
      </c>
      <c r="L17" s="34"/>
    </row>
    <row r="18" spans="1:12" ht="22.5" customHeight="1" x14ac:dyDescent="0.25">
      <c r="A18" s="38"/>
      <c r="B18" s="36"/>
      <c r="C18" s="37"/>
      <c r="D18" s="38"/>
      <c r="E18" s="20" t="s">
        <v>17</v>
      </c>
      <c r="F18" s="30">
        <v>225000</v>
      </c>
      <c r="G18" s="30">
        <v>1000</v>
      </c>
      <c r="H18" s="23"/>
      <c r="I18" s="21" t="e">
        <f t="shared" si="0"/>
        <v>#DIV/0!</v>
      </c>
      <c r="J18" s="12"/>
      <c r="K18" s="12" t="e">
        <f t="shared" si="1"/>
        <v>#DIV/0!</v>
      </c>
      <c r="L18" s="34"/>
    </row>
    <row r="19" spans="1:12" ht="22.5" customHeight="1" x14ac:dyDescent="0.25">
      <c r="A19" s="38">
        <v>7</v>
      </c>
      <c r="B19" s="36" t="s">
        <v>162</v>
      </c>
      <c r="C19" s="37" t="s">
        <v>69</v>
      </c>
      <c r="D19" s="38" t="s">
        <v>27</v>
      </c>
      <c r="E19" s="20" t="s">
        <v>16</v>
      </c>
      <c r="F19" s="30">
        <v>3500</v>
      </c>
      <c r="G19" s="30">
        <v>1000</v>
      </c>
      <c r="H19" s="23"/>
      <c r="I19" s="21" t="e">
        <f t="shared" si="0"/>
        <v>#DIV/0!</v>
      </c>
      <c r="J19" s="12"/>
      <c r="K19" s="12" t="e">
        <f t="shared" si="1"/>
        <v>#DIV/0!</v>
      </c>
      <c r="L19" s="34"/>
    </row>
    <row r="20" spans="1:12" ht="22.5" customHeight="1" x14ac:dyDescent="0.25">
      <c r="A20" s="38"/>
      <c r="B20" s="36"/>
      <c r="C20" s="37"/>
      <c r="D20" s="38"/>
      <c r="E20" s="20" t="s">
        <v>17</v>
      </c>
      <c r="F20" s="30">
        <v>3500</v>
      </c>
      <c r="G20" s="30">
        <v>1000</v>
      </c>
      <c r="H20" s="23"/>
      <c r="I20" s="21" t="e">
        <f t="shared" si="0"/>
        <v>#DIV/0!</v>
      </c>
      <c r="J20" s="12"/>
      <c r="K20" s="12" t="e">
        <f t="shared" si="1"/>
        <v>#DIV/0!</v>
      </c>
      <c r="L20" s="34"/>
    </row>
    <row r="21" spans="1:12" ht="22.5" customHeight="1" x14ac:dyDescent="0.25">
      <c r="A21" s="38">
        <v>8</v>
      </c>
      <c r="B21" s="36" t="s">
        <v>91</v>
      </c>
      <c r="C21" s="37" t="s">
        <v>69</v>
      </c>
      <c r="D21" s="38" t="s">
        <v>27</v>
      </c>
      <c r="E21" s="20" t="s">
        <v>16</v>
      </c>
      <c r="F21" s="30">
        <v>24000</v>
      </c>
      <c r="G21" s="30">
        <v>300</v>
      </c>
      <c r="H21" s="23"/>
      <c r="I21" s="21" t="e">
        <f t="shared" si="0"/>
        <v>#DIV/0!</v>
      </c>
      <c r="J21" s="12"/>
      <c r="K21" s="12" t="e">
        <f t="shared" si="1"/>
        <v>#DIV/0!</v>
      </c>
      <c r="L21" s="34"/>
    </row>
    <row r="22" spans="1:12" ht="22.5" customHeight="1" x14ac:dyDescent="0.25">
      <c r="A22" s="38"/>
      <c r="B22" s="36"/>
      <c r="C22" s="37"/>
      <c r="D22" s="38"/>
      <c r="E22" s="20" t="s">
        <v>17</v>
      </c>
      <c r="F22" s="30">
        <v>27000</v>
      </c>
      <c r="G22" s="30">
        <v>300</v>
      </c>
      <c r="H22" s="23"/>
      <c r="I22" s="21" t="e">
        <f t="shared" si="0"/>
        <v>#DIV/0!</v>
      </c>
      <c r="J22" s="12"/>
      <c r="K22" s="12" t="e">
        <f t="shared" si="1"/>
        <v>#DIV/0!</v>
      </c>
      <c r="L22" s="34"/>
    </row>
    <row r="23" spans="1:12" ht="22.5" customHeight="1" x14ac:dyDescent="0.25">
      <c r="A23" s="38">
        <v>9</v>
      </c>
      <c r="B23" s="36" t="s">
        <v>141</v>
      </c>
      <c r="C23" s="37" t="s">
        <v>69</v>
      </c>
      <c r="D23" s="38" t="s">
        <v>27</v>
      </c>
      <c r="E23" s="20" t="s">
        <v>16</v>
      </c>
      <c r="F23" s="30">
        <v>66000</v>
      </c>
      <c r="G23" s="30">
        <v>200</v>
      </c>
      <c r="H23" s="23"/>
      <c r="I23" s="21" t="e">
        <f t="shared" si="0"/>
        <v>#DIV/0!</v>
      </c>
      <c r="J23" s="12"/>
      <c r="K23" s="12" t="e">
        <f t="shared" si="1"/>
        <v>#DIV/0!</v>
      </c>
      <c r="L23" s="34"/>
    </row>
    <row r="24" spans="1:12" ht="22.5" customHeight="1" x14ac:dyDescent="0.25">
      <c r="A24" s="38"/>
      <c r="B24" s="36"/>
      <c r="C24" s="37"/>
      <c r="D24" s="38"/>
      <c r="E24" s="20" t="s">
        <v>17</v>
      </c>
      <c r="F24" s="30">
        <v>72000</v>
      </c>
      <c r="G24" s="30">
        <v>200</v>
      </c>
      <c r="H24" s="23"/>
      <c r="I24" s="21" t="e">
        <f t="shared" si="0"/>
        <v>#DIV/0!</v>
      </c>
      <c r="J24" s="12"/>
      <c r="K24" s="12" t="e">
        <f t="shared" si="1"/>
        <v>#DIV/0!</v>
      </c>
      <c r="L24" s="34"/>
    </row>
    <row r="25" spans="1:12" ht="22.5" customHeight="1" x14ac:dyDescent="0.25">
      <c r="A25" s="38">
        <v>10</v>
      </c>
      <c r="B25" s="36" t="s">
        <v>142</v>
      </c>
      <c r="C25" s="37" t="s">
        <v>70</v>
      </c>
      <c r="D25" s="38" t="s">
        <v>27</v>
      </c>
      <c r="E25" s="20" t="s">
        <v>16</v>
      </c>
      <c r="F25" s="30">
        <v>175000</v>
      </c>
      <c r="G25" s="30">
        <v>500</v>
      </c>
      <c r="H25" s="23"/>
      <c r="I25" s="21" t="e">
        <f t="shared" si="0"/>
        <v>#DIV/0!</v>
      </c>
      <c r="J25" s="12"/>
      <c r="K25" s="12" t="e">
        <f t="shared" si="1"/>
        <v>#DIV/0!</v>
      </c>
      <c r="L25" s="34"/>
    </row>
    <row r="26" spans="1:12" ht="22.5" customHeight="1" x14ac:dyDescent="0.25">
      <c r="A26" s="38"/>
      <c r="B26" s="36"/>
      <c r="C26" s="37"/>
      <c r="D26" s="38"/>
      <c r="E26" s="20" t="s">
        <v>17</v>
      </c>
      <c r="F26" s="30">
        <v>200000</v>
      </c>
      <c r="G26" s="30">
        <v>500</v>
      </c>
      <c r="H26" s="23"/>
      <c r="I26" s="21" t="e">
        <f t="shared" si="0"/>
        <v>#DIV/0!</v>
      </c>
      <c r="J26" s="12"/>
      <c r="K26" s="12" t="e">
        <f t="shared" si="1"/>
        <v>#DIV/0!</v>
      </c>
      <c r="L26" s="34"/>
    </row>
    <row r="27" spans="1:12" ht="22.5" customHeight="1" x14ac:dyDescent="0.25">
      <c r="A27" s="38">
        <v>11</v>
      </c>
      <c r="B27" s="36" t="s">
        <v>123</v>
      </c>
      <c r="C27" s="37" t="s">
        <v>70</v>
      </c>
      <c r="D27" s="38" t="s">
        <v>27</v>
      </c>
      <c r="E27" s="20" t="s">
        <v>16</v>
      </c>
      <c r="F27" s="30">
        <v>225000</v>
      </c>
      <c r="G27" s="30">
        <v>500</v>
      </c>
      <c r="H27" s="23"/>
      <c r="I27" s="21" t="e">
        <f t="shared" si="0"/>
        <v>#DIV/0!</v>
      </c>
      <c r="J27" s="12"/>
      <c r="K27" s="12" t="e">
        <f t="shared" si="1"/>
        <v>#DIV/0!</v>
      </c>
      <c r="L27" s="34"/>
    </row>
    <row r="28" spans="1:12" ht="22.5" customHeight="1" x14ac:dyDescent="0.25">
      <c r="A28" s="38"/>
      <c r="B28" s="36"/>
      <c r="C28" s="37"/>
      <c r="D28" s="38"/>
      <c r="E28" s="20" t="s">
        <v>17</v>
      </c>
      <c r="F28" s="30">
        <v>270000</v>
      </c>
      <c r="G28" s="30">
        <v>500</v>
      </c>
      <c r="H28" s="23"/>
      <c r="I28" s="21" t="e">
        <f t="shared" si="0"/>
        <v>#DIV/0!</v>
      </c>
      <c r="J28" s="12"/>
      <c r="K28" s="12" t="e">
        <f t="shared" si="1"/>
        <v>#DIV/0!</v>
      </c>
      <c r="L28" s="34"/>
    </row>
    <row r="29" spans="1:12" ht="22.5" customHeight="1" x14ac:dyDescent="0.25">
      <c r="A29" s="38">
        <v>12</v>
      </c>
      <c r="B29" s="36" t="s">
        <v>163</v>
      </c>
      <c r="C29" s="37" t="s">
        <v>69</v>
      </c>
      <c r="D29" s="38" t="s">
        <v>27</v>
      </c>
      <c r="E29" s="20" t="s">
        <v>16</v>
      </c>
      <c r="F29" s="30">
        <v>144000</v>
      </c>
      <c r="G29" s="30">
        <v>500</v>
      </c>
      <c r="H29" s="23"/>
      <c r="I29" s="21" t="e">
        <f t="shared" si="0"/>
        <v>#DIV/0!</v>
      </c>
      <c r="J29" s="12"/>
      <c r="K29" s="12" t="e">
        <f t="shared" si="1"/>
        <v>#DIV/0!</v>
      </c>
      <c r="L29" s="34"/>
    </row>
    <row r="30" spans="1:12" ht="22.5" customHeight="1" x14ac:dyDescent="0.25">
      <c r="A30" s="38"/>
      <c r="B30" s="36"/>
      <c r="C30" s="37"/>
      <c r="D30" s="38"/>
      <c r="E30" s="20" t="s">
        <v>17</v>
      </c>
      <c r="F30" s="30">
        <v>162000</v>
      </c>
      <c r="G30" s="30">
        <v>500</v>
      </c>
      <c r="H30" s="23"/>
      <c r="I30" s="21" t="e">
        <f t="shared" si="0"/>
        <v>#DIV/0!</v>
      </c>
      <c r="J30" s="12"/>
      <c r="K30" s="12" t="e">
        <f t="shared" si="1"/>
        <v>#DIV/0!</v>
      </c>
      <c r="L30" s="34"/>
    </row>
    <row r="31" spans="1:12" ht="22.5" customHeight="1" x14ac:dyDescent="0.25">
      <c r="A31" s="38">
        <v>13</v>
      </c>
      <c r="B31" s="36" t="s">
        <v>144</v>
      </c>
      <c r="C31" s="37" t="s">
        <v>69</v>
      </c>
      <c r="D31" s="38" t="s">
        <v>27</v>
      </c>
      <c r="E31" s="20" t="s">
        <v>16</v>
      </c>
      <c r="F31" s="30">
        <v>150000</v>
      </c>
      <c r="G31" s="30">
        <v>1000</v>
      </c>
      <c r="H31" s="23"/>
      <c r="I31" s="21" t="e">
        <f t="shared" si="0"/>
        <v>#DIV/0!</v>
      </c>
      <c r="J31" s="12"/>
      <c r="K31" s="12" t="e">
        <f t="shared" si="1"/>
        <v>#DIV/0!</v>
      </c>
      <c r="L31" s="34"/>
    </row>
    <row r="32" spans="1:12" ht="22.5" customHeight="1" x14ac:dyDescent="0.25">
      <c r="A32" s="38"/>
      <c r="B32" s="36"/>
      <c r="C32" s="37"/>
      <c r="D32" s="38"/>
      <c r="E32" s="20" t="s">
        <v>17</v>
      </c>
      <c r="F32" s="30">
        <v>170000</v>
      </c>
      <c r="G32" s="30">
        <v>1000</v>
      </c>
      <c r="H32" s="23"/>
      <c r="I32" s="21" t="e">
        <f t="shared" si="0"/>
        <v>#DIV/0!</v>
      </c>
      <c r="J32" s="12"/>
      <c r="K32" s="12" t="e">
        <f t="shared" si="1"/>
        <v>#DIV/0!</v>
      </c>
      <c r="L32" s="34"/>
    </row>
    <row r="33" spans="1:12" ht="22.5" customHeight="1" x14ac:dyDescent="0.25">
      <c r="A33" s="38">
        <v>14</v>
      </c>
      <c r="B33" s="36" t="s">
        <v>143</v>
      </c>
      <c r="C33" s="37" t="s">
        <v>69</v>
      </c>
      <c r="D33" s="38" t="s">
        <v>27</v>
      </c>
      <c r="E33" s="20" t="s">
        <v>16</v>
      </c>
      <c r="F33" s="30">
        <v>186000</v>
      </c>
      <c r="G33" s="30">
        <v>600</v>
      </c>
      <c r="H33" s="23"/>
      <c r="I33" s="21" t="e">
        <f t="shared" si="0"/>
        <v>#DIV/0!</v>
      </c>
      <c r="J33" s="12"/>
      <c r="K33" s="12" t="e">
        <f t="shared" si="1"/>
        <v>#DIV/0!</v>
      </c>
      <c r="L33" s="34"/>
    </row>
    <row r="34" spans="1:12" ht="22.5" customHeight="1" x14ac:dyDescent="0.25">
      <c r="A34" s="38"/>
      <c r="B34" s="36"/>
      <c r="C34" s="37"/>
      <c r="D34" s="38"/>
      <c r="E34" s="20" t="s">
        <v>17</v>
      </c>
      <c r="F34" s="30">
        <v>202800</v>
      </c>
      <c r="G34" s="30">
        <v>600</v>
      </c>
      <c r="H34" s="23"/>
      <c r="I34" s="21" t="e">
        <f t="shared" si="0"/>
        <v>#DIV/0!</v>
      </c>
      <c r="J34" s="12"/>
      <c r="K34" s="12" t="e">
        <f t="shared" si="1"/>
        <v>#DIV/0!</v>
      </c>
      <c r="L34" s="34"/>
    </row>
    <row r="35" spans="1:12" ht="22.5" customHeight="1" x14ac:dyDescent="0.25">
      <c r="A35" s="38">
        <v>15</v>
      </c>
      <c r="B35" s="36" t="s">
        <v>145</v>
      </c>
      <c r="C35" s="37" t="s">
        <v>69</v>
      </c>
      <c r="D35" s="38" t="s">
        <v>27</v>
      </c>
      <c r="E35" s="20" t="s">
        <v>16</v>
      </c>
      <c r="F35" s="30">
        <v>1500</v>
      </c>
      <c r="G35" s="30">
        <v>500</v>
      </c>
      <c r="H35" s="23"/>
      <c r="I35" s="21" t="e">
        <f t="shared" si="0"/>
        <v>#DIV/0!</v>
      </c>
      <c r="J35" s="12"/>
      <c r="K35" s="12" t="e">
        <f t="shared" si="1"/>
        <v>#DIV/0!</v>
      </c>
      <c r="L35" s="34"/>
    </row>
    <row r="36" spans="1:12" ht="22.5" customHeight="1" x14ac:dyDescent="0.25">
      <c r="A36" s="38"/>
      <c r="B36" s="36"/>
      <c r="C36" s="37"/>
      <c r="D36" s="38"/>
      <c r="E36" s="20" t="s">
        <v>17</v>
      </c>
      <c r="F36" s="30">
        <v>1500</v>
      </c>
      <c r="G36" s="30">
        <v>500</v>
      </c>
      <c r="H36" s="23"/>
      <c r="I36" s="21" t="e">
        <f t="shared" si="0"/>
        <v>#DIV/0!</v>
      </c>
      <c r="J36" s="12"/>
      <c r="K36" s="12" t="e">
        <f t="shared" si="1"/>
        <v>#DIV/0!</v>
      </c>
      <c r="L36" s="34"/>
    </row>
    <row r="37" spans="1:12" ht="22.5" customHeight="1" x14ac:dyDescent="0.25">
      <c r="A37" s="38">
        <v>16</v>
      </c>
      <c r="B37" s="36" t="s">
        <v>136</v>
      </c>
      <c r="C37" s="37" t="s">
        <v>68</v>
      </c>
      <c r="D37" s="38" t="s">
        <v>27</v>
      </c>
      <c r="E37" s="20" t="s">
        <v>16</v>
      </c>
      <c r="F37" s="30">
        <v>450000</v>
      </c>
      <c r="G37" s="30">
        <v>600</v>
      </c>
      <c r="H37" s="23"/>
      <c r="I37" s="21" t="e">
        <f t="shared" si="0"/>
        <v>#DIV/0!</v>
      </c>
      <c r="J37" s="12"/>
      <c r="K37" s="12" t="e">
        <f t="shared" si="1"/>
        <v>#DIV/0!</v>
      </c>
      <c r="L37" s="34"/>
    </row>
    <row r="38" spans="1:12" ht="22.5" customHeight="1" x14ac:dyDescent="0.25">
      <c r="A38" s="38"/>
      <c r="B38" s="36"/>
      <c r="C38" s="37"/>
      <c r="D38" s="38"/>
      <c r="E38" s="20" t="s">
        <v>17</v>
      </c>
      <c r="F38" s="30">
        <v>510000</v>
      </c>
      <c r="G38" s="30">
        <v>600</v>
      </c>
      <c r="H38" s="23"/>
      <c r="I38" s="21" t="e">
        <f t="shared" si="0"/>
        <v>#DIV/0!</v>
      </c>
      <c r="J38" s="12"/>
      <c r="K38" s="12" t="e">
        <f t="shared" si="1"/>
        <v>#DIV/0!</v>
      </c>
      <c r="L38" s="34"/>
    </row>
    <row r="39" spans="1:12" ht="22.5" customHeight="1" x14ac:dyDescent="0.25">
      <c r="A39" s="38">
        <v>17</v>
      </c>
      <c r="B39" s="36" t="s">
        <v>137</v>
      </c>
      <c r="C39" s="37" t="s">
        <v>68</v>
      </c>
      <c r="D39" s="38" t="s">
        <v>27</v>
      </c>
      <c r="E39" s="20" t="s">
        <v>16</v>
      </c>
      <c r="F39" s="30">
        <v>810000</v>
      </c>
      <c r="G39" s="30">
        <v>1000</v>
      </c>
      <c r="H39" s="23"/>
      <c r="I39" s="21" t="e">
        <f t="shared" si="0"/>
        <v>#DIV/0!</v>
      </c>
      <c r="J39" s="12"/>
      <c r="K39" s="12" t="e">
        <f t="shared" si="1"/>
        <v>#DIV/0!</v>
      </c>
      <c r="L39" s="34"/>
    </row>
    <row r="40" spans="1:12" ht="22.5" customHeight="1" x14ac:dyDescent="0.25">
      <c r="A40" s="38"/>
      <c r="B40" s="36"/>
      <c r="C40" s="37"/>
      <c r="D40" s="38"/>
      <c r="E40" s="20" t="s">
        <v>17</v>
      </c>
      <c r="F40" s="30">
        <v>900000</v>
      </c>
      <c r="G40" s="30">
        <v>1000</v>
      </c>
      <c r="H40" s="23"/>
      <c r="I40" s="21" t="e">
        <f t="shared" si="0"/>
        <v>#DIV/0!</v>
      </c>
      <c r="J40" s="12"/>
      <c r="K40" s="12" t="e">
        <f t="shared" si="1"/>
        <v>#DIV/0!</v>
      </c>
      <c r="L40" s="34"/>
    </row>
    <row r="41" spans="1:12" ht="22.5" customHeight="1" x14ac:dyDescent="0.25">
      <c r="A41" s="38">
        <v>18</v>
      </c>
      <c r="B41" s="36" t="s">
        <v>92</v>
      </c>
      <c r="C41" s="37" t="s">
        <v>69</v>
      </c>
      <c r="D41" s="38" t="s">
        <v>27</v>
      </c>
      <c r="E41" s="20" t="s">
        <v>16</v>
      </c>
      <c r="F41" s="30">
        <v>59500</v>
      </c>
      <c r="G41" s="30">
        <v>500</v>
      </c>
      <c r="H41" s="23"/>
      <c r="I41" s="21" t="e">
        <f t="shared" si="0"/>
        <v>#DIV/0!</v>
      </c>
      <c r="J41" s="12"/>
      <c r="K41" s="12" t="e">
        <f t="shared" si="1"/>
        <v>#DIV/0!</v>
      </c>
      <c r="L41" s="34"/>
    </row>
    <row r="42" spans="1:12" ht="22.5" customHeight="1" x14ac:dyDescent="0.25">
      <c r="A42" s="38"/>
      <c r="B42" s="36"/>
      <c r="C42" s="37"/>
      <c r="D42" s="38"/>
      <c r="E42" s="20" t="s">
        <v>17</v>
      </c>
      <c r="F42" s="30">
        <v>66500</v>
      </c>
      <c r="G42" s="30">
        <v>500</v>
      </c>
      <c r="H42" s="23"/>
      <c r="I42" s="21" t="e">
        <f t="shared" si="0"/>
        <v>#DIV/0!</v>
      </c>
      <c r="J42" s="12"/>
      <c r="K42" s="12" t="e">
        <f t="shared" si="1"/>
        <v>#DIV/0!</v>
      </c>
      <c r="L42" s="34"/>
    </row>
    <row r="43" spans="1:12" ht="22.5" customHeight="1" x14ac:dyDescent="0.25">
      <c r="A43" s="38">
        <v>19</v>
      </c>
      <c r="B43" s="36" t="s">
        <v>147</v>
      </c>
      <c r="C43" s="37" t="s">
        <v>71</v>
      </c>
      <c r="D43" s="38" t="s">
        <v>27</v>
      </c>
      <c r="E43" s="20" t="s">
        <v>16</v>
      </c>
      <c r="F43" s="29" t="s">
        <v>139</v>
      </c>
      <c r="G43" s="29" t="s">
        <v>139</v>
      </c>
      <c r="H43" s="29" t="s">
        <v>139</v>
      </c>
      <c r="I43" s="21">
        <v>250</v>
      </c>
      <c r="J43" s="12"/>
      <c r="K43" s="12">
        <f t="shared" si="1"/>
        <v>0</v>
      </c>
      <c r="L43" s="34"/>
    </row>
    <row r="44" spans="1:12" ht="22.5" customHeight="1" x14ac:dyDescent="0.25">
      <c r="A44" s="38"/>
      <c r="B44" s="36"/>
      <c r="C44" s="37"/>
      <c r="D44" s="38"/>
      <c r="E44" s="20" t="s">
        <v>17</v>
      </c>
      <c r="F44" s="29" t="s">
        <v>139</v>
      </c>
      <c r="G44" s="29" t="s">
        <v>139</v>
      </c>
      <c r="H44" s="29" t="s">
        <v>139</v>
      </c>
      <c r="I44" s="21">
        <v>280</v>
      </c>
      <c r="J44" s="12"/>
      <c r="K44" s="12">
        <f t="shared" si="1"/>
        <v>0</v>
      </c>
      <c r="L44" s="34"/>
    </row>
    <row r="45" spans="1:12" ht="22.5" customHeight="1" x14ac:dyDescent="0.25">
      <c r="A45" s="38">
        <v>20</v>
      </c>
      <c r="B45" s="36" t="s">
        <v>146</v>
      </c>
      <c r="C45" s="37" t="s">
        <v>71</v>
      </c>
      <c r="D45" s="38" t="s">
        <v>27</v>
      </c>
      <c r="E45" s="20" t="s">
        <v>16</v>
      </c>
      <c r="F45" s="29" t="s">
        <v>139</v>
      </c>
      <c r="G45" s="29" t="s">
        <v>139</v>
      </c>
      <c r="H45" s="29" t="s">
        <v>139</v>
      </c>
      <c r="I45" s="21">
        <v>30</v>
      </c>
      <c r="J45" s="12"/>
      <c r="K45" s="12">
        <f t="shared" si="1"/>
        <v>0</v>
      </c>
      <c r="L45" s="34"/>
    </row>
    <row r="46" spans="1:12" ht="22.5" customHeight="1" x14ac:dyDescent="0.25">
      <c r="A46" s="38"/>
      <c r="B46" s="36"/>
      <c r="C46" s="37"/>
      <c r="D46" s="38"/>
      <c r="E46" s="20" t="s">
        <v>17</v>
      </c>
      <c r="F46" s="29" t="s">
        <v>139</v>
      </c>
      <c r="G46" s="29" t="s">
        <v>139</v>
      </c>
      <c r="H46" s="29" t="s">
        <v>139</v>
      </c>
      <c r="I46" s="21">
        <v>30</v>
      </c>
      <c r="J46" s="12"/>
      <c r="K46" s="12">
        <f t="shared" si="1"/>
        <v>0</v>
      </c>
      <c r="L46" s="34"/>
    </row>
    <row r="47" spans="1:12" ht="22.5" customHeight="1" x14ac:dyDescent="0.25">
      <c r="A47" s="38">
        <v>21</v>
      </c>
      <c r="B47" s="36" t="s">
        <v>148</v>
      </c>
      <c r="C47" s="37" t="s">
        <v>68</v>
      </c>
      <c r="D47" s="38" t="s">
        <v>27</v>
      </c>
      <c r="E47" s="20" t="s">
        <v>16</v>
      </c>
      <c r="F47" s="30">
        <v>21500</v>
      </c>
      <c r="G47" s="30">
        <v>500</v>
      </c>
      <c r="H47" s="23"/>
      <c r="I47" s="21" t="e">
        <f t="shared" si="0"/>
        <v>#DIV/0!</v>
      </c>
      <c r="J47" s="12"/>
      <c r="K47" s="12" t="e">
        <f t="shared" si="1"/>
        <v>#DIV/0!</v>
      </c>
      <c r="L47" s="34"/>
    </row>
    <row r="48" spans="1:12" ht="22.5" customHeight="1" x14ac:dyDescent="0.25">
      <c r="A48" s="38"/>
      <c r="B48" s="36"/>
      <c r="C48" s="37"/>
      <c r="D48" s="38"/>
      <c r="E48" s="20" t="s">
        <v>17</v>
      </c>
      <c r="F48" s="30">
        <v>25500</v>
      </c>
      <c r="G48" s="30">
        <v>500</v>
      </c>
      <c r="H48" s="23"/>
      <c r="I48" s="21" t="e">
        <f t="shared" si="0"/>
        <v>#DIV/0!</v>
      </c>
      <c r="J48" s="12"/>
      <c r="K48" s="12" t="e">
        <f t="shared" si="1"/>
        <v>#DIV/0!</v>
      </c>
      <c r="L48" s="34"/>
    </row>
    <row r="49" spans="1:12" ht="22.5" customHeight="1" x14ac:dyDescent="0.25">
      <c r="A49" s="38">
        <v>22</v>
      </c>
      <c r="B49" s="36" t="s">
        <v>93</v>
      </c>
      <c r="C49" s="37" t="s">
        <v>68</v>
      </c>
      <c r="D49" s="38" t="s">
        <v>27</v>
      </c>
      <c r="E49" s="20" t="s">
        <v>16</v>
      </c>
      <c r="F49" s="30">
        <v>21500</v>
      </c>
      <c r="G49" s="30">
        <v>500</v>
      </c>
      <c r="H49" s="23"/>
      <c r="I49" s="21" t="e">
        <f t="shared" si="0"/>
        <v>#DIV/0!</v>
      </c>
      <c r="J49" s="12"/>
      <c r="K49" s="12" t="e">
        <f t="shared" si="1"/>
        <v>#DIV/0!</v>
      </c>
      <c r="L49" s="34"/>
    </row>
    <row r="50" spans="1:12" ht="22.5" customHeight="1" x14ac:dyDescent="0.25">
      <c r="A50" s="38"/>
      <c r="B50" s="36"/>
      <c r="C50" s="37"/>
      <c r="D50" s="38"/>
      <c r="E50" s="20" t="s">
        <v>17</v>
      </c>
      <c r="F50" s="30">
        <v>25500</v>
      </c>
      <c r="G50" s="30">
        <v>500</v>
      </c>
      <c r="H50" s="23"/>
      <c r="I50" s="21" t="e">
        <f t="shared" si="0"/>
        <v>#DIV/0!</v>
      </c>
      <c r="J50" s="12"/>
      <c r="K50" s="12" t="e">
        <f t="shared" si="1"/>
        <v>#DIV/0!</v>
      </c>
      <c r="L50" s="34"/>
    </row>
    <row r="51" spans="1:12" ht="22.5" customHeight="1" x14ac:dyDescent="0.25">
      <c r="A51" s="38">
        <v>23</v>
      </c>
      <c r="B51" s="36" t="s">
        <v>94</v>
      </c>
      <c r="C51" s="37" t="s">
        <v>68</v>
      </c>
      <c r="D51" s="38" t="s">
        <v>27</v>
      </c>
      <c r="E51" s="20" t="s">
        <v>16</v>
      </c>
      <c r="F51" s="30">
        <v>8500</v>
      </c>
      <c r="G51" s="30">
        <v>500</v>
      </c>
      <c r="H51" s="23"/>
      <c r="I51" s="21" t="e">
        <f t="shared" si="0"/>
        <v>#DIV/0!</v>
      </c>
      <c r="J51" s="12"/>
      <c r="K51" s="12" t="e">
        <f t="shared" si="1"/>
        <v>#DIV/0!</v>
      </c>
      <c r="L51" s="34"/>
    </row>
    <row r="52" spans="1:12" ht="22.5" customHeight="1" x14ac:dyDescent="0.25">
      <c r="A52" s="38"/>
      <c r="B52" s="36"/>
      <c r="C52" s="37"/>
      <c r="D52" s="38"/>
      <c r="E52" s="20" t="s">
        <v>17</v>
      </c>
      <c r="F52" s="30">
        <v>10500</v>
      </c>
      <c r="G52" s="30">
        <v>500</v>
      </c>
      <c r="H52" s="23"/>
      <c r="I52" s="21" t="e">
        <f t="shared" si="0"/>
        <v>#DIV/0!</v>
      </c>
      <c r="J52" s="12"/>
      <c r="K52" s="12" t="e">
        <f t="shared" si="1"/>
        <v>#DIV/0!</v>
      </c>
      <c r="L52" s="34"/>
    </row>
    <row r="53" spans="1:12" ht="22.5" customHeight="1" x14ac:dyDescent="0.25">
      <c r="A53" s="38">
        <v>24</v>
      </c>
      <c r="B53" s="36" t="s">
        <v>95</v>
      </c>
      <c r="C53" s="37" t="s">
        <v>68</v>
      </c>
      <c r="D53" s="38" t="s">
        <v>27</v>
      </c>
      <c r="E53" s="20" t="s">
        <v>16</v>
      </c>
      <c r="F53" s="30">
        <v>150000</v>
      </c>
      <c r="G53" s="30">
        <v>500</v>
      </c>
      <c r="H53" s="23"/>
      <c r="I53" s="21" t="e">
        <f t="shared" si="0"/>
        <v>#DIV/0!</v>
      </c>
      <c r="J53" s="12"/>
      <c r="K53" s="12" t="e">
        <f t="shared" si="1"/>
        <v>#DIV/0!</v>
      </c>
      <c r="L53" s="34"/>
    </row>
    <row r="54" spans="1:12" ht="22.5" customHeight="1" x14ac:dyDescent="0.25">
      <c r="A54" s="38"/>
      <c r="B54" s="36"/>
      <c r="C54" s="37"/>
      <c r="D54" s="38"/>
      <c r="E54" s="20" t="s">
        <v>17</v>
      </c>
      <c r="F54" s="30">
        <v>170000</v>
      </c>
      <c r="G54" s="30">
        <v>500</v>
      </c>
      <c r="H54" s="23"/>
      <c r="I54" s="21" t="e">
        <f t="shared" si="0"/>
        <v>#DIV/0!</v>
      </c>
      <c r="J54" s="12"/>
      <c r="K54" s="12" t="e">
        <f t="shared" si="1"/>
        <v>#DIV/0!</v>
      </c>
      <c r="L54" s="34"/>
    </row>
    <row r="55" spans="1:12" ht="22.5" customHeight="1" x14ac:dyDescent="0.25">
      <c r="A55" s="38">
        <v>25</v>
      </c>
      <c r="B55" s="36" t="s">
        <v>119</v>
      </c>
      <c r="C55" s="37" t="s">
        <v>69</v>
      </c>
      <c r="D55" s="38" t="s">
        <v>27</v>
      </c>
      <c r="E55" s="20" t="s">
        <v>16</v>
      </c>
      <c r="F55" s="30">
        <v>500000</v>
      </c>
      <c r="G55" s="30">
        <v>4000</v>
      </c>
      <c r="H55" s="23"/>
      <c r="I55" s="21" t="e">
        <f t="shared" si="0"/>
        <v>#DIV/0!</v>
      </c>
      <c r="J55" s="12"/>
      <c r="K55" s="12" t="e">
        <f t="shared" si="1"/>
        <v>#DIV/0!</v>
      </c>
      <c r="L55" s="34"/>
    </row>
    <row r="56" spans="1:12" ht="22.5" customHeight="1" x14ac:dyDescent="0.25">
      <c r="A56" s="38"/>
      <c r="B56" s="36"/>
      <c r="C56" s="37"/>
      <c r="D56" s="38"/>
      <c r="E56" s="20" t="s">
        <v>17</v>
      </c>
      <c r="F56" s="30">
        <v>560000</v>
      </c>
      <c r="G56" s="30">
        <v>4000</v>
      </c>
      <c r="H56" s="23"/>
      <c r="I56" s="21" t="e">
        <f t="shared" si="0"/>
        <v>#DIV/0!</v>
      </c>
      <c r="J56" s="12"/>
      <c r="K56" s="12" t="e">
        <f t="shared" si="1"/>
        <v>#DIV/0!</v>
      </c>
      <c r="L56" s="34"/>
    </row>
    <row r="57" spans="1:12" ht="22.5" customHeight="1" x14ac:dyDescent="0.25">
      <c r="A57" s="38">
        <v>26</v>
      </c>
      <c r="B57" s="36" t="s">
        <v>118</v>
      </c>
      <c r="C57" s="37" t="s">
        <v>69</v>
      </c>
      <c r="D57" s="38" t="s">
        <v>27</v>
      </c>
      <c r="E57" s="20" t="s">
        <v>16</v>
      </c>
      <c r="F57" s="30">
        <v>152000</v>
      </c>
      <c r="G57" s="30">
        <v>4000</v>
      </c>
      <c r="H57" s="23"/>
      <c r="I57" s="21" t="e">
        <f t="shared" si="0"/>
        <v>#DIV/0!</v>
      </c>
      <c r="J57" s="12"/>
      <c r="K57" s="12" t="e">
        <f t="shared" si="1"/>
        <v>#DIV/0!</v>
      </c>
      <c r="L57" s="34"/>
    </row>
    <row r="58" spans="1:12" ht="22.5" customHeight="1" x14ac:dyDescent="0.25">
      <c r="A58" s="38"/>
      <c r="B58" s="36"/>
      <c r="C58" s="37"/>
      <c r="D58" s="38"/>
      <c r="E58" s="20" t="s">
        <v>17</v>
      </c>
      <c r="F58" s="30">
        <v>172000</v>
      </c>
      <c r="G58" s="30">
        <v>4000</v>
      </c>
      <c r="H58" s="23"/>
      <c r="I58" s="21" t="e">
        <f t="shared" si="0"/>
        <v>#DIV/0!</v>
      </c>
      <c r="J58" s="12"/>
      <c r="K58" s="12" t="e">
        <f t="shared" si="1"/>
        <v>#DIV/0!</v>
      </c>
      <c r="L58" s="34"/>
    </row>
    <row r="59" spans="1:12" ht="22.5" customHeight="1" x14ac:dyDescent="0.25">
      <c r="A59" s="38">
        <v>27</v>
      </c>
      <c r="B59" s="36" t="s">
        <v>88</v>
      </c>
      <c r="C59" s="37" t="s">
        <v>68</v>
      </c>
      <c r="D59" s="38" t="s">
        <v>27</v>
      </c>
      <c r="E59" s="20" t="s">
        <v>16</v>
      </c>
      <c r="F59" s="30">
        <v>267000</v>
      </c>
      <c r="G59" s="30">
        <v>1000</v>
      </c>
      <c r="H59" s="23"/>
      <c r="I59" s="21" t="e">
        <f t="shared" si="0"/>
        <v>#DIV/0!</v>
      </c>
      <c r="J59" s="12"/>
      <c r="K59" s="12" t="e">
        <f t="shared" si="1"/>
        <v>#DIV/0!</v>
      </c>
      <c r="L59" s="34"/>
    </row>
    <row r="60" spans="1:12" ht="22.5" customHeight="1" x14ac:dyDescent="0.25">
      <c r="A60" s="38"/>
      <c r="B60" s="36"/>
      <c r="C60" s="37"/>
      <c r="D60" s="38"/>
      <c r="E60" s="20" t="s">
        <v>17</v>
      </c>
      <c r="F60" s="30">
        <v>270000</v>
      </c>
      <c r="G60" s="30">
        <v>1000</v>
      </c>
      <c r="H60" s="23"/>
      <c r="I60" s="21" t="e">
        <f t="shared" si="0"/>
        <v>#DIV/0!</v>
      </c>
      <c r="J60" s="12"/>
      <c r="K60" s="12" t="e">
        <f t="shared" si="1"/>
        <v>#DIV/0!</v>
      </c>
      <c r="L60" s="34"/>
    </row>
    <row r="61" spans="1:12" ht="22.5" customHeight="1" x14ac:dyDescent="0.25">
      <c r="A61" s="38">
        <v>28</v>
      </c>
      <c r="B61" s="36" t="s">
        <v>117</v>
      </c>
      <c r="C61" s="37" t="s">
        <v>68</v>
      </c>
      <c r="D61" s="38" t="s">
        <v>27</v>
      </c>
      <c r="E61" s="20" t="s">
        <v>16</v>
      </c>
      <c r="F61" s="30">
        <v>1600</v>
      </c>
      <c r="G61" s="30">
        <v>50</v>
      </c>
      <c r="H61" s="23"/>
      <c r="I61" s="21" t="e">
        <f t="shared" si="0"/>
        <v>#DIV/0!</v>
      </c>
      <c r="J61" s="12"/>
      <c r="K61" s="12" t="e">
        <f t="shared" si="1"/>
        <v>#DIV/0!</v>
      </c>
      <c r="L61" s="34"/>
    </row>
    <row r="62" spans="1:12" ht="22.5" customHeight="1" x14ac:dyDescent="0.25">
      <c r="A62" s="38"/>
      <c r="B62" s="36"/>
      <c r="C62" s="37"/>
      <c r="D62" s="38"/>
      <c r="E62" s="20" t="s">
        <v>17</v>
      </c>
      <c r="F62" s="30">
        <v>1800</v>
      </c>
      <c r="G62" s="30">
        <v>50</v>
      </c>
      <c r="H62" s="23"/>
      <c r="I62" s="21" t="e">
        <f t="shared" si="0"/>
        <v>#DIV/0!</v>
      </c>
      <c r="J62" s="12"/>
      <c r="K62" s="12" t="e">
        <f t="shared" si="1"/>
        <v>#DIV/0!</v>
      </c>
      <c r="L62" s="34"/>
    </row>
    <row r="63" spans="1:12" ht="22.5" customHeight="1" x14ac:dyDescent="0.25">
      <c r="A63" s="38">
        <v>29</v>
      </c>
      <c r="B63" s="36" t="s">
        <v>116</v>
      </c>
      <c r="C63" s="37" t="s">
        <v>68</v>
      </c>
      <c r="D63" s="38" t="s">
        <v>27</v>
      </c>
      <c r="E63" s="20" t="s">
        <v>16</v>
      </c>
      <c r="F63" s="30">
        <v>1100</v>
      </c>
      <c r="G63" s="30">
        <v>50</v>
      </c>
      <c r="H63" s="23"/>
      <c r="I63" s="21" t="e">
        <f t="shared" si="0"/>
        <v>#DIV/0!</v>
      </c>
      <c r="J63" s="12"/>
      <c r="K63" s="12" t="e">
        <f t="shared" si="1"/>
        <v>#DIV/0!</v>
      </c>
      <c r="L63" s="34"/>
    </row>
    <row r="64" spans="1:12" ht="22.5" customHeight="1" x14ac:dyDescent="0.25">
      <c r="A64" s="38"/>
      <c r="B64" s="36"/>
      <c r="C64" s="37"/>
      <c r="D64" s="38"/>
      <c r="E64" s="20" t="s">
        <v>17</v>
      </c>
      <c r="F64" s="30">
        <v>1300</v>
      </c>
      <c r="G64" s="30">
        <v>50</v>
      </c>
      <c r="H64" s="23"/>
      <c r="I64" s="21" t="e">
        <f t="shared" si="0"/>
        <v>#DIV/0!</v>
      </c>
      <c r="J64" s="12"/>
      <c r="K64" s="12" t="e">
        <f t="shared" si="1"/>
        <v>#DIV/0!</v>
      </c>
      <c r="L64" s="34"/>
    </row>
    <row r="65" spans="1:12" ht="22.5" customHeight="1" x14ac:dyDescent="0.25">
      <c r="A65" s="38">
        <v>30</v>
      </c>
      <c r="B65" s="36" t="s">
        <v>115</v>
      </c>
      <c r="C65" s="37" t="s">
        <v>73</v>
      </c>
      <c r="D65" s="38" t="s">
        <v>27</v>
      </c>
      <c r="E65" s="20" t="s">
        <v>16</v>
      </c>
      <c r="F65" s="30">
        <v>1000</v>
      </c>
      <c r="G65" s="30">
        <v>50</v>
      </c>
      <c r="H65" s="23"/>
      <c r="I65" s="21" t="e">
        <f t="shared" si="0"/>
        <v>#DIV/0!</v>
      </c>
      <c r="J65" s="12"/>
      <c r="K65" s="12" t="e">
        <f t="shared" si="1"/>
        <v>#DIV/0!</v>
      </c>
      <c r="L65" s="34"/>
    </row>
    <row r="66" spans="1:12" ht="22.5" customHeight="1" x14ac:dyDescent="0.25">
      <c r="A66" s="38"/>
      <c r="B66" s="36"/>
      <c r="C66" s="37"/>
      <c r="D66" s="38"/>
      <c r="E66" s="20" t="s">
        <v>17</v>
      </c>
      <c r="F66" s="30">
        <v>1200</v>
      </c>
      <c r="G66" s="30">
        <v>50</v>
      </c>
      <c r="H66" s="23"/>
      <c r="I66" s="21" t="e">
        <f t="shared" si="0"/>
        <v>#DIV/0!</v>
      </c>
      <c r="J66" s="12"/>
      <c r="K66" s="12" t="e">
        <f t="shared" si="1"/>
        <v>#DIV/0!</v>
      </c>
      <c r="L66" s="34"/>
    </row>
    <row r="67" spans="1:12" ht="22.5" customHeight="1" x14ac:dyDescent="0.25">
      <c r="A67" s="38">
        <v>31</v>
      </c>
      <c r="B67" s="36" t="s">
        <v>149</v>
      </c>
      <c r="C67" s="37" t="s">
        <v>68</v>
      </c>
      <c r="D67" s="38" t="s">
        <v>27</v>
      </c>
      <c r="E67" s="20" t="s">
        <v>16</v>
      </c>
      <c r="F67" s="30">
        <v>850</v>
      </c>
      <c r="G67" s="30">
        <v>50</v>
      </c>
      <c r="H67" s="23"/>
      <c r="I67" s="21" t="e">
        <f t="shared" si="0"/>
        <v>#DIV/0!</v>
      </c>
      <c r="J67" s="12"/>
      <c r="K67" s="12" t="e">
        <f t="shared" si="1"/>
        <v>#DIV/0!</v>
      </c>
      <c r="L67" s="34"/>
    </row>
    <row r="68" spans="1:12" ht="22.5" customHeight="1" x14ac:dyDescent="0.25">
      <c r="A68" s="38"/>
      <c r="B68" s="36"/>
      <c r="C68" s="37"/>
      <c r="D68" s="38"/>
      <c r="E68" s="20" t="s">
        <v>17</v>
      </c>
      <c r="F68" s="30">
        <v>1000</v>
      </c>
      <c r="G68" s="30">
        <v>50</v>
      </c>
      <c r="H68" s="23"/>
      <c r="I68" s="21" t="e">
        <f t="shared" si="0"/>
        <v>#DIV/0!</v>
      </c>
      <c r="J68" s="12"/>
      <c r="K68" s="12" t="e">
        <f t="shared" si="1"/>
        <v>#DIV/0!</v>
      </c>
      <c r="L68" s="34"/>
    </row>
    <row r="69" spans="1:12" ht="22.5" customHeight="1" x14ac:dyDescent="0.25">
      <c r="A69" s="38">
        <v>32</v>
      </c>
      <c r="B69" s="36" t="s">
        <v>150</v>
      </c>
      <c r="C69" s="37" t="s">
        <v>68</v>
      </c>
      <c r="D69" s="38" t="s">
        <v>27</v>
      </c>
      <c r="E69" s="20" t="s">
        <v>16</v>
      </c>
      <c r="F69" s="30">
        <v>700</v>
      </c>
      <c r="G69" s="30">
        <v>50</v>
      </c>
      <c r="H69" s="23"/>
      <c r="I69" s="21" t="e">
        <f t="shared" si="0"/>
        <v>#DIV/0!</v>
      </c>
      <c r="J69" s="12"/>
      <c r="K69" s="12" t="e">
        <f t="shared" si="1"/>
        <v>#DIV/0!</v>
      </c>
      <c r="L69" s="34"/>
    </row>
    <row r="70" spans="1:12" ht="22.5" customHeight="1" x14ac:dyDescent="0.25">
      <c r="A70" s="38"/>
      <c r="B70" s="36"/>
      <c r="C70" s="37"/>
      <c r="D70" s="38"/>
      <c r="E70" s="20" t="s">
        <v>17</v>
      </c>
      <c r="F70" s="30">
        <v>800</v>
      </c>
      <c r="G70" s="30">
        <v>50</v>
      </c>
      <c r="H70" s="23"/>
      <c r="I70" s="21" t="e">
        <f t="shared" si="0"/>
        <v>#DIV/0!</v>
      </c>
      <c r="J70" s="12"/>
      <c r="K70" s="12" t="e">
        <f t="shared" si="1"/>
        <v>#DIV/0!</v>
      </c>
      <c r="L70" s="34"/>
    </row>
    <row r="71" spans="1:12" ht="22.5" customHeight="1" x14ac:dyDescent="0.25">
      <c r="A71" s="38">
        <v>33</v>
      </c>
      <c r="B71" s="36" t="s">
        <v>114</v>
      </c>
      <c r="C71" s="37" t="s">
        <v>72</v>
      </c>
      <c r="D71" s="38" t="s">
        <v>27</v>
      </c>
      <c r="E71" s="20" t="s">
        <v>16</v>
      </c>
      <c r="F71" s="30">
        <v>18000</v>
      </c>
      <c r="G71" s="30">
        <v>50</v>
      </c>
      <c r="H71" s="23"/>
      <c r="I71" s="21" t="e">
        <f t="shared" si="0"/>
        <v>#DIV/0!</v>
      </c>
      <c r="J71" s="12"/>
      <c r="K71" s="12" t="e">
        <f t="shared" si="1"/>
        <v>#DIV/0!</v>
      </c>
      <c r="L71" s="34"/>
    </row>
    <row r="72" spans="1:12" ht="22.5" customHeight="1" x14ac:dyDescent="0.25">
      <c r="A72" s="38"/>
      <c r="B72" s="36"/>
      <c r="C72" s="37"/>
      <c r="D72" s="38"/>
      <c r="E72" s="20" t="s">
        <v>17</v>
      </c>
      <c r="F72" s="30">
        <v>20000</v>
      </c>
      <c r="G72" s="30">
        <v>50</v>
      </c>
      <c r="H72" s="23"/>
      <c r="I72" s="21" t="e">
        <f t="shared" ref="I72:I116" si="2">ROUNDUP((F72/H72),0)</f>
        <v>#DIV/0!</v>
      </c>
      <c r="J72" s="12"/>
      <c r="K72" s="12" t="e">
        <f t="shared" ref="K72:K135" si="3">I72*J72</f>
        <v>#DIV/0!</v>
      </c>
      <c r="L72" s="34"/>
    </row>
    <row r="73" spans="1:12" ht="22.5" customHeight="1" x14ac:dyDescent="0.25">
      <c r="A73" s="38">
        <v>34</v>
      </c>
      <c r="B73" s="36" t="s">
        <v>113</v>
      </c>
      <c r="C73" s="37" t="s">
        <v>73</v>
      </c>
      <c r="D73" s="38" t="s">
        <v>27</v>
      </c>
      <c r="E73" s="20" t="s">
        <v>16</v>
      </c>
      <c r="F73" s="30">
        <v>2000</v>
      </c>
      <c r="G73" s="30">
        <v>50</v>
      </c>
      <c r="H73" s="23"/>
      <c r="I73" s="21" t="e">
        <f t="shared" si="2"/>
        <v>#DIV/0!</v>
      </c>
      <c r="J73" s="12"/>
      <c r="K73" s="12" t="e">
        <f t="shared" si="3"/>
        <v>#DIV/0!</v>
      </c>
      <c r="L73" s="34"/>
    </row>
    <row r="74" spans="1:12" ht="22.5" customHeight="1" x14ac:dyDescent="0.25">
      <c r="A74" s="38"/>
      <c r="B74" s="36"/>
      <c r="C74" s="37"/>
      <c r="D74" s="38"/>
      <c r="E74" s="20" t="s">
        <v>17</v>
      </c>
      <c r="F74" s="30">
        <v>2400</v>
      </c>
      <c r="G74" s="30">
        <v>50</v>
      </c>
      <c r="H74" s="23"/>
      <c r="I74" s="21" t="e">
        <f t="shared" si="2"/>
        <v>#DIV/0!</v>
      </c>
      <c r="J74" s="12"/>
      <c r="K74" s="12" t="e">
        <f t="shared" si="3"/>
        <v>#DIV/0!</v>
      </c>
      <c r="L74" s="34"/>
    </row>
    <row r="75" spans="1:12" ht="22.5" customHeight="1" x14ac:dyDescent="0.25">
      <c r="A75" s="38">
        <v>35</v>
      </c>
      <c r="B75" s="36" t="s">
        <v>112</v>
      </c>
      <c r="C75" s="37" t="s">
        <v>68</v>
      </c>
      <c r="D75" s="38" t="s">
        <v>27</v>
      </c>
      <c r="E75" s="20" t="s">
        <v>16</v>
      </c>
      <c r="F75" s="30">
        <v>200</v>
      </c>
      <c r="G75" s="30">
        <v>50</v>
      </c>
      <c r="H75" s="23"/>
      <c r="I75" s="21" t="e">
        <f t="shared" si="2"/>
        <v>#DIV/0!</v>
      </c>
      <c r="J75" s="12"/>
      <c r="K75" s="12" t="e">
        <f t="shared" si="3"/>
        <v>#DIV/0!</v>
      </c>
      <c r="L75" s="34"/>
    </row>
    <row r="76" spans="1:12" ht="22.5" customHeight="1" x14ac:dyDescent="0.25">
      <c r="A76" s="38"/>
      <c r="B76" s="36"/>
      <c r="C76" s="37"/>
      <c r="D76" s="38"/>
      <c r="E76" s="20" t="s">
        <v>17</v>
      </c>
      <c r="F76" s="30">
        <v>200</v>
      </c>
      <c r="G76" s="30">
        <v>50</v>
      </c>
      <c r="H76" s="23"/>
      <c r="I76" s="21" t="e">
        <f t="shared" si="2"/>
        <v>#DIV/0!</v>
      </c>
      <c r="J76" s="12"/>
      <c r="K76" s="12" t="e">
        <f t="shared" si="3"/>
        <v>#DIV/0!</v>
      </c>
      <c r="L76" s="34"/>
    </row>
    <row r="77" spans="1:12" ht="24.75" customHeight="1" x14ac:dyDescent="0.25">
      <c r="A77" s="38">
        <v>36</v>
      </c>
      <c r="B77" s="36" t="s">
        <v>151</v>
      </c>
      <c r="C77" s="37" t="s">
        <v>68</v>
      </c>
      <c r="D77" s="38" t="s">
        <v>27</v>
      </c>
      <c r="E77" s="20" t="s">
        <v>16</v>
      </c>
      <c r="F77" s="30">
        <v>25000</v>
      </c>
      <c r="G77" s="30">
        <v>50</v>
      </c>
      <c r="H77" s="23"/>
      <c r="I77" s="21" t="e">
        <f t="shared" si="2"/>
        <v>#DIV/0!</v>
      </c>
      <c r="J77" s="12"/>
      <c r="K77" s="12" t="e">
        <f t="shared" si="3"/>
        <v>#DIV/0!</v>
      </c>
      <c r="L77" s="34"/>
    </row>
    <row r="78" spans="1:12" ht="24.75" customHeight="1" x14ac:dyDescent="0.25">
      <c r="A78" s="38"/>
      <c r="B78" s="36"/>
      <c r="C78" s="37"/>
      <c r="D78" s="38"/>
      <c r="E78" s="20" t="s">
        <v>17</v>
      </c>
      <c r="F78" s="30">
        <v>25000</v>
      </c>
      <c r="G78" s="30">
        <v>50</v>
      </c>
      <c r="H78" s="23"/>
      <c r="I78" s="21" t="e">
        <f t="shared" si="2"/>
        <v>#DIV/0!</v>
      </c>
      <c r="J78" s="12"/>
      <c r="K78" s="12" t="e">
        <f t="shared" si="3"/>
        <v>#DIV/0!</v>
      </c>
      <c r="L78" s="34"/>
    </row>
    <row r="79" spans="1:12" ht="22.5" customHeight="1" x14ac:dyDescent="0.25">
      <c r="A79" s="38">
        <v>37</v>
      </c>
      <c r="B79" s="36" t="s">
        <v>111</v>
      </c>
      <c r="C79" s="37" t="s">
        <v>68</v>
      </c>
      <c r="D79" s="38" t="s">
        <v>27</v>
      </c>
      <c r="E79" s="20" t="s">
        <v>16</v>
      </c>
      <c r="F79" s="30">
        <v>4000</v>
      </c>
      <c r="G79" s="30">
        <v>50</v>
      </c>
      <c r="H79" s="23"/>
      <c r="I79" s="21" t="e">
        <f t="shared" si="2"/>
        <v>#DIV/0!</v>
      </c>
      <c r="J79" s="12"/>
      <c r="K79" s="12" t="e">
        <f t="shared" si="3"/>
        <v>#DIV/0!</v>
      </c>
      <c r="L79" s="34"/>
    </row>
    <row r="80" spans="1:12" ht="22.5" customHeight="1" x14ac:dyDescent="0.25">
      <c r="A80" s="38"/>
      <c r="B80" s="36"/>
      <c r="C80" s="37"/>
      <c r="D80" s="38"/>
      <c r="E80" s="20" t="s">
        <v>17</v>
      </c>
      <c r="F80" s="30">
        <v>4600</v>
      </c>
      <c r="G80" s="30">
        <v>50</v>
      </c>
      <c r="H80" s="23"/>
      <c r="I80" s="21" t="e">
        <f t="shared" si="2"/>
        <v>#DIV/0!</v>
      </c>
      <c r="J80" s="12"/>
      <c r="K80" s="12" t="e">
        <f t="shared" si="3"/>
        <v>#DIV/0!</v>
      </c>
      <c r="L80" s="34"/>
    </row>
    <row r="81" spans="1:12" ht="22.5" customHeight="1" x14ac:dyDescent="0.25">
      <c r="A81" s="38">
        <v>38</v>
      </c>
      <c r="B81" s="36" t="s">
        <v>152</v>
      </c>
      <c r="C81" s="37" t="s">
        <v>68</v>
      </c>
      <c r="D81" s="38" t="s">
        <v>27</v>
      </c>
      <c r="E81" s="20" t="s">
        <v>16</v>
      </c>
      <c r="F81" s="30">
        <v>300</v>
      </c>
      <c r="G81" s="30">
        <v>50</v>
      </c>
      <c r="H81" s="23"/>
      <c r="I81" s="21" t="e">
        <f t="shared" si="2"/>
        <v>#DIV/0!</v>
      </c>
      <c r="J81" s="12"/>
      <c r="K81" s="12" t="e">
        <f t="shared" si="3"/>
        <v>#DIV/0!</v>
      </c>
      <c r="L81" s="34"/>
    </row>
    <row r="82" spans="1:12" ht="22.5" customHeight="1" x14ac:dyDescent="0.25">
      <c r="A82" s="38"/>
      <c r="B82" s="36"/>
      <c r="C82" s="37"/>
      <c r="D82" s="38"/>
      <c r="E82" s="20" t="s">
        <v>17</v>
      </c>
      <c r="F82" s="30">
        <v>300</v>
      </c>
      <c r="G82" s="30">
        <v>50</v>
      </c>
      <c r="H82" s="23"/>
      <c r="I82" s="21" t="e">
        <f t="shared" si="2"/>
        <v>#DIV/0!</v>
      </c>
      <c r="J82" s="12"/>
      <c r="K82" s="12" t="e">
        <f t="shared" si="3"/>
        <v>#DIV/0!</v>
      </c>
      <c r="L82" s="34"/>
    </row>
    <row r="83" spans="1:12" ht="22.5" customHeight="1" x14ac:dyDescent="0.25">
      <c r="A83" s="38">
        <v>39</v>
      </c>
      <c r="B83" s="36" t="s">
        <v>110</v>
      </c>
      <c r="C83" s="37" t="s">
        <v>74</v>
      </c>
      <c r="D83" s="38" t="s">
        <v>27</v>
      </c>
      <c r="E83" s="20" t="s">
        <v>16</v>
      </c>
      <c r="F83" s="30">
        <v>27500</v>
      </c>
      <c r="G83" s="30">
        <v>50</v>
      </c>
      <c r="H83" s="23"/>
      <c r="I83" s="21" t="e">
        <f t="shared" si="2"/>
        <v>#DIV/0!</v>
      </c>
      <c r="J83" s="12"/>
      <c r="K83" s="12" t="e">
        <f t="shared" si="3"/>
        <v>#DIV/0!</v>
      </c>
      <c r="L83" s="34"/>
    </row>
    <row r="84" spans="1:12" ht="22.5" customHeight="1" x14ac:dyDescent="0.25">
      <c r="A84" s="38"/>
      <c r="B84" s="36"/>
      <c r="C84" s="37"/>
      <c r="D84" s="38"/>
      <c r="E84" s="20" t="s">
        <v>17</v>
      </c>
      <c r="F84" s="30">
        <v>31000</v>
      </c>
      <c r="G84" s="30">
        <v>50</v>
      </c>
      <c r="H84" s="23"/>
      <c r="I84" s="21" t="e">
        <f t="shared" si="2"/>
        <v>#DIV/0!</v>
      </c>
      <c r="J84" s="12"/>
      <c r="K84" s="12" t="e">
        <f t="shared" si="3"/>
        <v>#DIV/0!</v>
      </c>
      <c r="L84" s="34"/>
    </row>
    <row r="85" spans="1:12" ht="22.5" customHeight="1" x14ac:dyDescent="0.25">
      <c r="A85" s="38">
        <v>40</v>
      </c>
      <c r="B85" s="36" t="s">
        <v>153</v>
      </c>
      <c r="C85" s="37" t="s">
        <v>68</v>
      </c>
      <c r="D85" s="38" t="s">
        <v>27</v>
      </c>
      <c r="E85" s="20" t="s">
        <v>16</v>
      </c>
      <c r="F85" s="30">
        <v>1400</v>
      </c>
      <c r="G85" s="30">
        <v>50</v>
      </c>
      <c r="H85" s="23"/>
      <c r="I85" s="21" t="e">
        <f t="shared" si="2"/>
        <v>#DIV/0!</v>
      </c>
      <c r="J85" s="12"/>
      <c r="K85" s="12" t="e">
        <f t="shared" si="3"/>
        <v>#DIV/0!</v>
      </c>
      <c r="L85" s="34"/>
    </row>
    <row r="86" spans="1:12" ht="22.5" customHeight="1" x14ac:dyDescent="0.25">
      <c r="A86" s="38"/>
      <c r="B86" s="36"/>
      <c r="C86" s="37"/>
      <c r="D86" s="38"/>
      <c r="E86" s="20" t="s">
        <v>17</v>
      </c>
      <c r="F86" s="30">
        <v>1600</v>
      </c>
      <c r="G86" s="30">
        <v>50</v>
      </c>
      <c r="H86" s="23"/>
      <c r="I86" s="21" t="e">
        <f t="shared" si="2"/>
        <v>#DIV/0!</v>
      </c>
      <c r="J86" s="12"/>
      <c r="K86" s="12" t="e">
        <f t="shared" si="3"/>
        <v>#DIV/0!</v>
      </c>
      <c r="L86" s="34"/>
    </row>
    <row r="87" spans="1:12" ht="22.5" customHeight="1" x14ac:dyDescent="0.25">
      <c r="A87" s="38">
        <v>41</v>
      </c>
      <c r="B87" s="36" t="s">
        <v>109</v>
      </c>
      <c r="C87" s="37" t="s">
        <v>68</v>
      </c>
      <c r="D87" s="38" t="s">
        <v>27</v>
      </c>
      <c r="E87" s="20" t="s">
        <v>16</v>
      </c>
      <c r="F87" s="30">
        <v>1000</v>
      </c>
      <c r="G87" s="30">
        <v>50</v>
      </c>
      <c r="H87" s="23"/>
      <c r="I87" s="21" t="e">
        <f t="shared" si="2"/>
        <v>#DIV/0!</v>
      </c>
      <c r="J87" s="12"/>
      <c r="K87" s="12" t="e">
        <f t="shared" si="3"/>
        <v>#DIV/0!</v>
      </c>
      <c r="L87" s="34"/>
    </row>
    <row r="88" spans="1:12" ht="22.5" customHeight="1" x14ac:dyDescent="0.25">
      <c r="A88" s="38"/>
      <c r="B88" s="36"/>
      <c r="C88" s="37"/>
      <c r="D88" s="38"/>
      <c r="E88" s="20" t="s">
        <v>17</v>
      </c>
      <c r="F88" s="30">
        <v>1200</v>
      </c>
      <c r="G88" s="30">
        <v>50</v>
      </c>
      <c r="H88" s="23"/>
      <c r="I88" s="21" t="e">
        <f t="shared" si="2"/>
        <v>#DIV/0!</v>
      </c>
      <c r="J88" s="12"/>
      <c r="K88" s="12" t="e">
        <f t="shared" si="3"/>
        <v>#DIV/0!</v>
      </c>
      <c r="L88" s="34"/>
    </row>
    <row r="89" spans="1:12" ht="22.5" customHeight="1" x14ac:dyDescent="0.25">
      <c r="A89" s="38">
        <v>42</v>
      </c>
      <c r="B89" s="36" t="s">
        <v>108</v>
      </c>
      <c r="C89" s="37" t="s">
        <v>68</v>
      </c>
      <c r="D89" s="38" t="s">
        <v>27</v>
      </c>
      <c r="E89" s="20" t="s">
        <v>16</v>
      </c>
      <c r="F89" s="30">
        <v>200</v>
      </c>
      <c r="G89" s="30">
        <v>50</v>
      </c>
      <c r="H89" s="23"/>
      <c r="I89" s="21" t="e">
        <f t="shared" si="2"/>
        <v>#DIV/0!</v>
      </c>
      <c r="J89" s="12"/>
      <c r="K89" s="12" t="e">
        <f t="shared" si="3"/>
        <v>#DIV/0!</v>
      </c>
      <c r="L89" s="34"/>
    </row>
    <row r="90" spans="1:12" ht="22.5" customHeight="1" x14ac:dyDescent="0.25">
      <c r="A90" s="38"/>
      <c r="B90" s="36"/>
      <c r="C90" s="37"/>
      <c r="D90" s="38"/>
      <c r="E90" s="20" t="s">
        <v>17</v>
      </c>
      <c r="F90" s="30">
        <v>300</v>
      </c>
      <c r="G90" s="30">
        <v>50</v>
      </c>
      <c r="H90" s="23"/>
      <c r="I90" s="21" t="e">
        <f t="shared" si="2"/>
        <v>#DIV/0!</v>
      </c>
      <c r="J90" s="12"/>
      <c r="K90" s="12" t="e">
        <f t="shared" si="3"/>
        <v>#DIV/0!</v>
      </c>
      <c r="L90" s="34"/>
    </row>
    <row r="91" spans="1:12" ht="22.5" customHeight="1" x14ac:dyDescent="0.25">
      <c r="A91" s="38">
        <v>43</v>
      </c>
      <c r="B91" s="36" t="s">
        <v>107</v>
      </c>
      <c r="C91" s="37" t="s">
        <v>68</v>
      </c>
      <c r="D91" s="38" t="s">
        <v>27</v>
      </c>
      <c r="E91" s="20" t="s">
        <v>16</v>
      </c>
      <c r="F91" s="30">
        <v>200</v>
      </c>
      <c r="G91" s="30">
        <v>50</v>
      </c>
      <c r="H91" s="23"/>
      <c r="I91" s="21" t="e">
        <f t="shared" si="2"/>
        <v>#DIV/0!</v>
      </c>
      <c r="J91" s="12"/>
      <c r="K91" s="12" t="e">
        <f t="shared" si="3"/>
        <v>#DIV/0!</v>
      </c>
      <c r="L91" s="34"/>
    </row>
    <row r="92" spans="1:12" ht="22.5" customHeight="1" x14ac:dyDescent="0.25">
      <c r="A92" s="38"/>
      <c r="B92" s="36"/>
      <c r="C92" s="37"/>
      <c r="D92" s="38"/>
      <c r="E92" s="20" t="s">
        <v>17</v>
      </c>
      <c r="F92" s="30">
        <v>300</v>
      </c>
      <c r="G92" s="30">
        <v>50</v>
      </c>
      <c r="H92" s="23"/>
      <c r="I92" s="21" t="e">
        <f t="shared" si="2"/>
        <v>#DIV/0!</v>
      </c>
      <c r="J92" s="12"/>
      <c r="K92" s="12" t="e">
        <f t="shared" si="3"/>
        <v>#DIV/0!</v>
      </c>
      <c r="L92" s="34"/>
    </row>
    <row r="93" spans="1:12" ht="22.5" customHeight="1" x14ac:dyDescent="0.25">
      <c r="A93" s="38">
        <v>44</v>
      </c>
      <c r="B93" s="36" t="s">
        <v>106</v>
      </c>
      <c r="C93" s="37" t="s">
        <v>68</v>
      </c>
      <c r="D93" s="38" t="s">
        <v>27</v>
      </c>
      <c r="E93" s="20" t="s">
        <v>16</v>
      </c>
      <c r="F93" s="30">
        <v>200</v>
      </c>
      <c r="G93" s="30">
        <v>50</v>
      </c>
      <c r="H93" s="23"/>
      <c r="I93" s="21" t="e">
        <f t="shared" si="2"/>
        <v>#DIV/0!</v>
      </c>
      <c r="J93" s="12"/>
      <c r="K93" s="12" t="e">
        <f t="shared" si="3"/>
        <v>#DIV/0!</v>
      </c>
      <c r="L93" s="34"/>
    </row>
    <row r="94" spans="1:12" ht="22.5" customHeight="1" x14ac:dyDescent="0.25">
      <c r="A94" s="38"/>
      <c r="B94" s="36"/>
      <c r="C94" s="37"/>
      <c r="D94" s="38"/>
      <c r="E94" s="20" t="s">
        <v>17</v>
      </c>
      <c r="F94" s="30">
        <v>300</v>
      </c>
      <c r="G94" s="30">
        <v>50</v>
      </c>
      <c r="H94" s="23"/>
      <c r="I94" s="21" t="e">
        <f t="shared" si="2"/>
        <v>#DIV/0!</v>
      </c>
      <c r="J94" s="12"/>
      <c r="K94" s="12" t="e">
        <f t="shared" si="3"/>
        <v>#DIV/0!</v>
      </c>
      <c r="L94" s="34"/>
    </row>
    <row r="95" spans="1:12" ht="22.5" customHeight="1" x14ac:dyDescent="0.25">
      <c r="A95" s="38">
        <v>45</v>
      </c>
      <c r="B95" s="36" t="s">
        <v>105</v>
      </c>
      <c r="C95" s="37" t="s">
        <v>68</v>
      </c>
      <c r="D95" s="38" t="s">
        <v>27</v>
      </c>
      <c r="E95" s="20" t="s">
        <v>16</v>
      </c>
      <c r="F95" s="30">
        <v>15000</v>
      </c>
      <c r="G95" s="30">
        <v>3000</v>
      </c>
      <c r="H95" s="23"/>
      <c r="I95" s="21" t="e">
        <f t="shared" si="2"/>
        <v>#DIV/0!</v>
      </c>
      <c r="J95" s="12"/>
      <c r="K95" s="12" t="e">
        <f t="shared" si="3"/>
        <v>#DIV/0!</v>
      </c>
      <c r="L95" s="34"/>
    </row>
    <row r="96" spans="1:12" ht="22.5" customHeight="1" x14ac:dyDescent="0.25">
      <c r="A96" s="38"/>
      <c r="B96" s="36"/>
      <c r="C96" s="37"/>
      <c r="D96" s="38"/>
      <c r="E96" s="20" t="s">
        <v>17</v>
      </c>
      <c r="F96" s="30">
        <v>17000</v>
      </c>
      <c r="G96" s="30">
        <v>3000</v>
      </c>
      <c r="H96" s="23"/>
      <c r="I96" s="21" t="e">
        <f t="shared" si="2"/>
        <v>#DIV/0!</v>
      </c>
      <c r="J96" s="12"/>
      <c r="K96" s="12" t="e">
        <f t="shared" si="3"/>
        <v>#DIV/0!</v>
      </c>
      <c r="L96" s="34"/>
    </row>
    <row r="97" spans="1:12" ht="22.5" customHeight="1" x14ac:dyDescent="0.25">
      <c r="A97" s="38">
        <v>46</v>
      </c>
      <c r="B97" s="36" t="s">
        <v>104</v>
      </c>
      <c r="C97" s="37" t="s">
        <v>68</v>
      </c>
      <c r="D97" s="38" t="s">
        <v>27</v>
      </c>
      <c r="E97" s="20" t="s">
        <v>16</v>
      </c>
      <c r="F97" s="30">
        <v>600</v>
      </c>
      <c r="G97" s="30">
        <v>50</v>
      </c>
      <c r="H97" s="23"/>
      <c r="I97" s="21" t="e">
        <f t="shared" si="2"/>
        <v>#DIV/0!</v>
      </c>
      <c r="J97" s="12"/>
      <c r="K97" s="12" t="e">
        <f t="shared" si="3"/>
        <v>#DIV/0!</v>
      </c>
      <c r="L97" s="34"/>
    </row>
    <row r="98" spans="1:12" ht="22.5" customHeight="1" x14ac:dyDescent="0.25">
      <c r="A98" s="38"/>
      <c r="B98" s="36"/>
      <c r="C98" s="37"/>
      <c r="D98" s="38"/>
      <c r="E98" s="20" t="s">
        <v>17</v>
      </c>
      <c r="F98" s="30">
        <v>600</v>
      </c>
      <c r="G98" s="30">
        <v>50</v>
      </c>
      <c r="H98" s="23"/>
      <c r="I98" s="21" t="e">
        <f t="shared" si="2"/>
        <v>#DIV/0!</v>
      </c>
      <c r="J98" s="12"/>
      <c r="K98" s="12" t="e">
        <f t="shared" si="3"/>
        <v>#DIV/0!</v>
      </c>
      <c r="L98" s="34"/>
    </row>
    <row r="99" spans="1:12" ht="22.5" customHeight="1" x14ac:dyDescent="0.25">
      <c r="A99" s="38">
        <v>47</v>
      </c>
      <c r="B99" s="36" t="s">
        <v>103</v>
      </c>
      <c r="C99" s="37" t="s">
        <v>68</v>
      </c>
      <c r="D99" s="38" t="s">
        <v>27</v>
      </c>
      <c r="E99" s="20" t="s">
        <v>16</v>
      </c>
      <c r="F99" s="30">
        <v>600</v>
      </c>
      <c r="G99" s="30">
        <v>50</v>
      </c>
      <c r="H99" s="23"/>
      <c r="I99" s="21" t="e">
        <f t="shared" si="2"/>
        <v>#DIV/0!</v>
      </c>
      <c r="J99" s="12"/>
      <c r="K99" s="12" t="e">
        <f t="shared" si="3"/>
        <v>#DIV/0!</v>
      </c>
      <c r="L99" s="34"/>
    </row>
    <row r="100" spans="1:12" ht="22.5" customHeight="1" x14ac:dyDescent="0.25">
      <c r="A100" s="38"/>
      <c r="B100" s="36"/>
      <c r="C100" s="37"/>
      <c r="D100" s="38"/>
      <c r="E100" s="20" t="s">
        <v>17</v>
      </c>
      <c r="F100" s="30">
        <v>600</v>
      </c>
      <c r="G100" s="30">
        <v>50</v>
      </c>
      <c r="H100" s="23"/>
      <c r="I100" s="21" t="e">
        <f t="shared" si="2"/>
        <v>#DIV/0!</v>
      </c>
      <c r="J100" s="12"/>
      <c r="K100" s="12" t="e">
        <f t="shared" si="3"/>
        <v>#DIV/0!</v>
      </c>
      <c r="L100" s="34"/>
    </row>
    <row r="101" spans="1:12" ht="22.5" customHeight="1" x14ac:dyDescent="0.25">
      <c r="A101" s="38">
        <v>48</v>
      </c>
      <c r="B101" s="36" t="s">
        <v>102</v>
      </c>
      <c r="C101" s="37" t="s">
        <v>68</v>
      </c>
      <c r="D101" s="38" t="s">
        <v>27</v>
      </c>
      <c r="E101" s="20" t="s">
        <v>16</v>
      </c>
      <c r="F101" s="30">
        <v>400</v>
      </c>
      <c r="G101" s="30">
        <v>50</v>
      </c>
      <c r="H101" s="23"/>
      <c r="I101" s="21" t="e">
        <f t="shared" si="2"/>
        <v>#DIV/0!</v>
      </c>
      <c r="J101" s="12"/>
      <c r="K101" s="12" t="e">
        <f t="shared" si="3"/>
        <v>#DIV/0!</v>
      </c>
      <c r="L101" s="34"/>
    </row>
    <row r="102" spans="1:12" ht="22.5" customHeight="1" x14ac:dyDescent="0.25">
      <c r="A102" s="38"/>
      <c r="B102" s="36"/>
      <c r="C102" s="37"/>
      <c r="D102" s="38"/>
      <c r="E102" s="20" t="s">
        <v>17</v>
      </c>
      <c r="F102" s="30">
        <v>400</v>
      </c>
      <c r="G102" s="30">
        <v>50</v>
      </c>
      <c r="H102" s="23"/>
      <c r="I102" s="21" t="e">
        <f t="shared" si="2"/>
        <v>#DIV/0!</v>
      </c>
      <c r="J102" s="12"/>
      <c r="K102" s="12" t="e">
        <f t="shared" si="3"/>
        <v>#DIV/0!</v>
      </c>
      <c r="L102" s="34"/>
    </row>
    <row r="103" spans="1:12" ht="22.5" customHeight="1" x14ac:dyDescent="0.25">
      <c r="A103" s="38">
        <v>49</v>
      </c>
      <c r="B103" s="36" t="s">
        <v>101</v>
      </c>
      <c r="C103" s="37" t="s">
        <v>68</v>
      </c>
      <c r="D103" s="38" t="s">
        <v>27</v>
      </c>
      <c r="E103" s="20" t="s">
        <v>16</v>
      </c>
      <c r="F103" s="30">
        <v>600</v>
      </c>
      <c r="G103" s="30">
        <v>50</v>
      </c>
      <c r="H103" s="23"/>
      <c r="I103" s="21" t="e">
        <f t="shared" si="2"/>
        <v>#DIV/0!</v>
      </c>
      <c r="J103" s="12"/>
      <c r="K103" s="12" t="e">
        <f t="shared" si="3"/>
        <v>#DIV/0!</v>
      </c>
      <c r="L103" s="34"/>
    </row>
    <row r="104" spans="1:12" ht="22.5" customHeight="1" x14ac:dyDescent="0.25">
      <c r="A104" s="38"/>
      <c r="B104" s="36"/>
      <c r="C104" s="37"/>
      <c r="D104" s="38"/>
      <c r="E104" s="20" t="s">
        <v>17</v>
      </c>
      <c r="F104" s="30">
        <v>600</v>
      </c>
      <c r="G104" s="30">
        <v>50</v>
      </c>
      <c r="H104" s="23"/>
      <c r="I104" s="21" t="e">
        <f t="shared" si="2"/>
        <v>#DIV/0!</v>
      </c>
      <c r="J104" s="12"/>
      <c r="K104" s="12" t="e">
        <f t="shared" si="3"/>
        <v>#DIV/0!</v>
      </c>
      <c r="L104" s="34"/>
    </row>
    <row r="105" spans="1:12" ht="22.5" customHeight="1" x14ac:dyDescent="0.25">
      <c r="A105" s="38">
        <v>50</v>
      </c>
      <c r="B105" s="36" t="s">
        <v>100</v>
      </c>
      <c r="C105" s="37" t="s">
        <v>68</v>
      </c>
      <c r="D105" s="38" t="s">
        <v>27</v>
      </c>
      <c r="E105" s="20" t="s">
        <v>16</v>
      </c>
      <c r="F105" s="30">
        <v>400</v>
      </c>
      <c r="G105" s="30">
        <v>50</v>
      </c>
      <c r="H105" s="23"/>
      <c r="I105" s="21" t="e">
        <f t="shared" si="2"/>
        <v>#DIV/0!</v>
      </c>
      <c r="J105" s="12"/>
      <c r="K105" s="12" t="e">
        <f t="shared" si="3"/>
        <v>#DIV/0!</v>
      </c>
      <c r="L105" s="34"/>
    </row>
    <row r="106" spans="1:12" ht="22.5" customHeight="1" x14ac:dyDescent="0.25">
      <c r="A106" s="38"/>
      <c r="B106" s="36"/>
      <c r="C106" s="37"/>
      <c r="D106" s="38"/>
      <c r="E106" s="20" t="s">
        <v>17</v>
      </c>
      <c r="F106" s="30">
        <v>400</v>
      </c>
      <c r="G106" s="30">
        <v>50</v>
      </c>
      <c r="H106" s="23"/>
      <c r="I106" s="21" t="e">
        <f t="shared" si="2"/>
        <v>#DIV/0!</v>
      </c>
      <c r="J106" s="12"/>
      <c r="K106" s="12" t="e">
        <f t="shared" si="3"/>
        <v>#DIV/0!</v>
      </c>
      <c r="L106" s="34"/>
    </row>
    <row r="107" spans="1:12" ht="22.5" customHeight="1" x14ac:dyDescent="0.25">
      <c r="A107" s="38">
        <v>51</v>
      </c>
      <c r="B107" s="36" t="s">
        <v>99</v>
      </c>
      <c r="C107" s="37" t="s">
        <v>68</v>
      </c>
      <c r="D107" s="38" t="s">
        <v>27</v>
      </c>
      <c r="E107" s="20" t="s">
        <v>16</v>
      </c>
      <c r="F107" s="30">
        <v>400</v>
      </c>
      <c r="G107" s="30">
        <v>50</v>
      </c>
      <c r="H107" s="23"/>
      <c r="I107" s="21" t="e">
        <f t="shared" si="2"/>
        <v>#DIV/0!</v>
      </c>
      <c r="J107" s="12"/>
      <c r="K107" s="12" t="e">
        <f t="shared" si="3"/>
        <v>#DIV/0!</v>
      </c>
      <c r="L107" s="34"/>
    </row>
    <row r="108" spans="1:12" ht="22.5" customHeight="1" x14ac:dyDescent="0.25">
      <c r="A108" s="38"/>
      <c r="B108" s="36"/>
      <c r="C108" s="37"/>
      <c r="D108" s="38"/>
      <c r="E108" s="20" t="s">
        <v>17</v>
      </c>
      <c r="F108" s="30">
        <v>400</v>
      </c>
      <c r="G108" s="30">
        <v>50</v>
      </c>
      <c r="H108" s="23"/>
      <c r="I108" s="21" t="e">
        <f t="shared" si="2"/>
        <v>#DIV/0!</v>
      </c>
      <c r="J108" s="12"/>
      <c r="K108" s="12" t="e">
        <f t="shared" si="3"/>
        <v>#DIV/0!</v>
      </c>
      <c r="L108" s="34"/>
    </row>
    <row r="109" spans="1:12" ht="22.5" customHeight="1" x14ac:dyDescent="0.25">
      <c r="A109" s="38">
        <v>52</v>
      </c>
      <c r="B109" s="36" t="s">
        <v>98</v>
      </c>
      <c r="C109" s="37" t="s">
        <v>68</v>
      </c>
      <c r="D109" s="38" t="s">
        <v>27</v>
      </c>
      <c r="E109" s="20" t="s">
        <v>16</v>
      </c>
      <c r="F109" s="30">
        <v>1000</v>
      </c>
      <c r="G109" s="30">
        <v>50</v>
      </c>
      <c r="H109" s="23"/>
      <c r="I109" s="21" t="e">
        <f t="shared" si="2"/>
        <v>#DIV/0!</v>
      </c>
      <c r="J109" s="12"/>
      <c r="K109" s="12" t="e">
        <f t="shared" si="3"/>
        <v>#DIV/0!</v>
      </c>
      <c r="L109" s="34"/>
    </row>
    <row r="110" spans="1:12" ht="22.5" customHeight="1" x14ac:dyDescent="0.25">
      <c r="A110" s="38"/>
      <c r="B110" s="36"/>
      <c r="C110" s="37"/>
      <c r="D110" s="38"/>
      <c r="E110" s="20" t="s">
        <v>17</v>
      </c>
      <c r="F110" s="30">
        <v>1000</v>
      </c>
      <c r="G110" s="30">
        <v>50</v>
      </c>
      <c r="H110" s="23"/>
      <c r="I110" s="21" t="e">
        <f t="shared" si="2"/>
        <v>#DIV/0!</v>
      </c>
      <c r="J110" s="12"/>
      <c r="K110" s="12" t="e">
        <f t="shared" si="3"/>
        <v>#DIV/0!</v>
      </c>
      <c r="L110" s="34"/>
    </row>
    <row r="111" spans="1:12" ht="22.5" customHeight="1" x14ac:dyDescent="0.25">
      <c r="A111" s="38">
        <v>53</v>
      </c>
      <c r="B111" s="36" t="s">
        <v>97</v>
      </c>
      <c r="C111" s="37" t="s">
        <v>68</v>
      </c>
      <c r="D111" s="38" t="s">
        <v>27</v>
      </c>
      <c r="E111" s="20" t="s">
        <v>16</v>
      </c>
      <c r="F111" s="30">
        <v>1250</v>
      </c>
      <c r="G111" s="30">
        <v>50</v>
      </c>
      <c r="H111" s="23"/>
      <c r="I111" s="21" t="e">
        <f t="shared" si="2"/>
        <v>#DIV/0!</v>
      </c>
      <c r="J111" s="12"/>
      <c r="K111" s="12" t="e">
        <f t="shared" si="3"/>
        <v>#DIV/0!</v>
      </c>
      <c r="L111" s="34"/>
    </row>
    <row r="112" spans="1:12" ht="22.5" customHeight="1" x14ac:dyDescent="0.25">
      <c r="A112" s="38"/>
      <c r="B112" s="36"/>
      <c r="C112" s="37"/>
      <c r="D112" s="38"/>
      <c r="E112" s="20" t="s">
        <v>17</v>
      </c>
      <c r="F112" s="30">
        <v>1250</v>
      </c>
      <c r="G112" s="30">
        <v>50</v>
      </c>
      <c r="H112" s="23"/>
      <c r="I112" s="21" t="e">
        <f t="shared" si="2"/>
        <v>#DIV/0!</v>
      </c>
      <c r="J112" s="12"/>
      <c r="K112" s="12" t="e">
        <f t="shared" si="3"/>
        <v>#DIV/0!</v>
      </c>
      <c r="L112" s="34"/>
    </row>
    <row r="113" spans="1:12" ht="22.5" customHeight="1" x14ac:dyDescent="0.25">
      <c r="A113" s="38">
        <v>54</v>
      </c>
      <c r="B113" s="36" t="s">
        <v>154</v>
      </c>
      <c r="C113" s="37" t="s">
        <v>69</v>
      </c>
      <c r="D113" s="38" t="s">
        <v>27</v>
      </c>
      <c r="E113" s="20" t="s">
        <v>16</v>
      </c>
      <c r="F113" s="30">
        <v>400</v>
      </c>
      <c r="G113" s="30">
        <v>50</v>
      </c>
      <c r="H113" s="23"/>
      <c r="I113" s="21" t="e">
        <f t="shared" si="2"/>
        <v>#DIV/0!</v>
      </c>
      <c r="J113" s="12"/>
      <c r="K113" s="12" t="e">
        <f t="shared" si="3"/>
        <v>#DIV/0!</v>
      </c>
      <c r="L113" s="34"/>
    </row>
    <row r="114" spans="1:12" ht="22.5" customHeight="1" x14ac:dyDescent="0.25">
      <c r="A114" s="38"/>
      <c r="B114" s="36"/>
      <c r="C114" s="37"/>
      <c r="D114" s="38"/>
      <c r="E114" s="20" t="s">
        <v>17</v>
      </c>
      <c r="F114" s="30">
        <v>400</v>
      </c>
      <c r="G114" s="30">
        <v>50</v>
      </c>
      <c r="H114" s="23"/>
      <c r="I114" s="21" t="e">
        <f t="shared" si="2"/>
        <v>#DIV/0!</v>
      </c>
      <c r="J114" s="12"/>
      <c r="K114" s="12" t="e">
        <f t="shared" si="3"/>
        <v>#DIV/0!</v>
      </c>
      <c r="L114" s="34"/>
    </row>
    <row r="115" spans="1:12" ht="22.5" customHeight="1" x14ac:dyDescent="0.25">
      <c r="A115" s="38">
        <v>55</v>
      </c>
      <c r="B115" s="36" t="s">
        <v>96</v>
      </c>
      <c r="C115" s="37" t="s">
        <v>69</v>
      </c>
      <c r="D115" s="38" t="s">
        <v>27</v>
      </c>
      <c r="E115" s="20" t="s">
        <v>16</v>
      </c>
      <c r="F115" s="30">
        <v>1000</v>
      </c>
      <c r="G115" s="30">
        <v>50</v>
      </c>
      <c r="H115" s="23"/>
      <c r="I115" s="21" t="e">
        <f t="shared" si="2"/>
        <v>#DIV/0!</v>
      </c>
      <c r="J115" s="12"/>
      <c r="K115" s="12" t="e">
        <f t="shared" si="3"/>
        <v>#DIV/0!</v>
      </c>
      <c r="L115" s="34"/>
    </row>
    <row r="116" spans="1:12" ht="22.5" customHeight="1" x14ac:dyDescent="0.25">
      <c r="A116" s="38"/>
      <c r="B116" s="36"/>
      <c r="C116" s="37"/>
      <c r="D116" s="38"/>
      <c r="E116" s="20" t="s">
        <v>17</v>
      </c>
      <c r="F116" s="30">
        <v>1200</v>
      </c>
      <c r="G116" s="30">
        <v>50</v>
      </c>
      <c r="H116" s="23"/>
      <c r="I116" s="21" t="e">
        <f t="shared" si="2"/>
        <v>#DIV/0!</v>
      </c>
      <c r="J116" s="12"/>
      <c r="K116" s="12" t="e">
        <f t="shared" si="3"/>
        <v>#DIV/0!</v>
      </c>
      <c r="L116" s="34"/>
    </row>
    <row r="117" spans="1:12" ht="22.5" customHeight="1" x14ac:dyDescent="0.25">
      <c r="A117" s="38">
        <v>56</v>
      </c>
      <c r="B117" s="36" t="s">
        <v>39</v>
      </c>
      <c r="C117" s="37" t="s">
        <v>68</v>
      </c>
      <c r="D117" s="38" t="s">
        <v>27</v>
      </c>
      <c r="E117" s="20" t="s">
        <v>16</v>
      </c>
      <c r="F117" s="29" t="s">
        <v>139</v>
      </c>
      <c r="G117" s="29" t="s">
        <v>139</v>
      </c>
      <c r="H117" s="29" t="s">
        <v>139</v>
      </c>
      <c r="I117" s="21">
        <v>30</v>
      </c>
      <c r="J117" s="12"/>
      <c r="K117" s="12">
        <f t="shared" si="3"/>
        <v>0</v>
      </c>
      <c r="L117" s="34"/>
    </row>
    <row r="118" spans="1:12" ht="22.5" customHeight="1" x14ac:dyDescent="0.25">
      <c r="A118" s="38"/>
      <c r="B118" s="36"/>
      <c r="C118" s="37"/>
      <c r="D118" s="38"/>
      <c r="E118" s="20" t="s">
        <v>17</v>
      </c>
      <c r="F118" s="29" t="s">
        <v>139</v>
      </c>
      <c r="G118" s="29" t="s">
        <v>139</v>
      </c>
      <c r="H118" s="29" t="s">
        <v>139</v>
      </c>
      <c r="I118" s="21">
        <v>40</v>
      </c>
      <c r="J118" s="12"/>
      <c r="K118" s="12">
        <f t="shared" si="3"/>
        <v>0</v>
      </c>
      <c r="L118" s="34"/>
    </row>
    <row r="119" spans="1:12" ht="22.5" customHeight="1" x14ac:dyDescent="0.25">
      <c r="A119" s="38">
        <v>57</v>
      </c>
      <c r="B119" s="36" t="s">
        <v>38</v>
      </c>
      <c r="C119" s="37" t="s">
        <v>68</v>
      </c>
      <c r="D119" s="38" t="s">
        <v>27</v>
      </c>
      <c r="E119" s="20" t="s">
        <v>16</v>
      </c>
      <c r="F119" s="29" t="s">
        <v>139</v>
      </c>
      <c r="G119" s="29" t="s">
        <v>139</v>
      </c>
      <c r="H119" s="29" t="s">
        <v>139</v>
      </c>
      <c r="I119" s="21">
        <v>10</v>
      </c>
      <c r="J119" s="12"/>
      <c r="K119" s="12">
        <f t="shared" si="3"/>
        <v>0</v>
      </c>
      <c r="L119" s="34"/>
    </row>
    <row r="120" spans="1:12" ht="22.5" customHeight="1" x14ac:dyDescent="0.25">
      <c r="A120" s="38"/>
      <c r="B120" s="36"/>
      <c r="C120" s="37"/>
      <c r="D120" s="38"/>
      <c r="E120" s="20" t="s">
        <v>17</v>
      </c>
      <c r="F120" s="29" t="s">
        <v>139</v>
      </c>
      <c r="G120" s="29" t="s">
        <v>139</v>
      </c>
      <c r="H120" s="29" t="s">
        <v>139</v>
      </c>
      <c r="I120" s="21">
        <v>15</v>
      </c>
      <c r="J120" s="12"/>
      <c r="K120" s="12">
        <f t="shared" si="3"/>
        <v>0</v>
      </c>
      <c r="L120" s="34"/>
    </row>
    <row r="121" spans="1:12" ht="22.5" customHeight="1" x14ac:dyDescent="0.25">
      <c r="A121" s="38">
        <v>58</v>
      </c>
      <c r="B121" s="36" t="s">
        <v>37</v>
      </c>
      <c r="C121" s="37" t="s">
        <v>75</v>
      </c>
      <c r="D121" s="38" t="s">
        <v>27</v>
      </c>
      <c r="E121" s="20" t="s">
        <v>16</v>
      </c>
      <c r="F121" s="29" t="s">
        <v>139</v>
      </c>
      <c r="G121" s="29" t="s">
        <v>139</v>
      </c>
      <c r="H121" s="29" t="s">
        <v>139</v>
      </c>
      <c r="I121" s="21">
        <v>80</v>
      </c>
      <c r="J121" s="12"/>
      <c r="K121" s="12">
        <f t="shared" si="3"/>
        <v>0</v>
      </c>
      <c r="L121" s="34"/>
    </row>
    <row r="122" spans="1:12" ht="22.5" customHeight="1" x14ac:dyDescent="0.25">
      <c r="A122" s="38"/>
      <c r="B122" s="36"/>
      <c r="C122" s="37"/>
      <c r="D122" s="38"/>
      <c r="E122" s="20" t="s">
        <v>17</v>
      </c>
      <c r="F122" s="29" t="s">
        <v>139</v>
      </c>
      <c r="G122" s="29" t="s">
        <v>139</v>
      </c>
      <c r="H122" s="29" t="s">
        <v>139</v>
      </c>
      <c r="I122" s="21">
        <v>90</v>
      </c>
      <c r="J122" s="12"/>
      <c r="K122" s="12">
        <f t="shared" si="3"/>
        <v>0</v>
      </c>
      <c r="L122" s="34"/>
    </row>
    <row r="123" spans="1:12" ht="22.5" customHeight="1" x14ac:dyDescent="0.25">
      <c r="A123" s="38">
        <v>59</v>
      </c>
      <c r="B123" s="36" t="s">
        <v>40</v>
      </c>
      <c r="C123" s="37" t="s">
        <v>68</v>
      </c>
      <c r="D123" s="38" t="s">
        <v>27</v>
      </c>
      <c r="E123" s="20" t="s">
        <v>16</v>
      </c>
      <c r="F123" s="29" t="s">
        <v>139</v>
      </c>
      <c r="G123" s="29" t="s">
        <v>139</v>
      </c>
      <c r="H123" s="29" t="s">
        <v>139</v>
      </c>
      <c r="I123" s="21">
        <v>70</v>
      </c>
      <c r="J123" s="12"/>
      <c r="K123" s="12">
        <f t="shared" si="3"/>
        <v>0</v>
      </c>
      <c r="L123" s="34"/>
    </row>
    <row r="124" spans="1:12" ht="22.5" customHeight="1" x14ac:dyDescent="0.25">
      <c r="A124" s="38"/>
      <c r="B124" s="36"/>
      <c r="C124" s="37"/>
      <c r="D124" s="38"/>
      <c r="E124" s="20" t="s">
        <v>17</v>
      </c>
      <c r="F124" s="29" t="s">
        <v>139</v>
      </c>
      <c r="G124" s="29" t="s">
        <v>139</v>
      </c>
      <c r="H124" s="29" t="s">
        <v>139</v>
      </c>
      <c r="I124" s="21">
        <v>80</v>
      </c>
      <c r="J124" s="12"/>
      <c r="K124" s="12">
        <f t="shared" si="3"/>
        <v>0</v>
      </c>
      <c r="L124" s="34"/>
    </row>
    <row r="125" spans="1:12" ht="22.5" customHeight="1" x14ac:dyDescent="0.25">
      <c r="A125" s="38">
        <v>60</v>
      </c>
      <c r="B125" s="36" t="s">
        <v>80</v>
      </c>
      <c r="C125" s="37" t="s">
        <v>68</v>
      </c>
      <c r="D125" s="38" t="s">
        <v>27</v>
      </c>
      <c r="E125" s="20" t="s">
        <v>16</v>
      </c>
      <c r="F125" s="29" t="s">
        <v>139</v>
      </c>
      <c r="G125" s="29" t="s">
        <v>139</v>
      </c>
      <c r="H125" s="29" t="s">
        <v>139</v>
      </c>
      <c r="I125" s="21">
        <v>320</v>
      </c>
      <c r="J125" s="12"/>
      <c r="K125" s="12">
        <f t="shared" si="3"/>
        <v>0</v>
      </c>
      <c r="L125" s="34"/>
    </row>
    <row r="126" spans="1:12" ht="22.5" customHeight="1" x14ac:dyDescent="0.25">
      <c r="A126" s="38"/>
      <c r="B126" s="36"/>
      <c r="C126" s="37"/>
      <c r="D126" s="38"/>
      <c r="E126" s="20" t="s">
        <v>17</v>
      </c>
      <c r="F126" s="29" t="s">
        <v>139</v>
      </c>
      <c r="G126" s="29" t="s">
        <v>139</v>
      </c>
      <c r="H126" s="29" t="s">
        <v>139</v>
      </c>
      <c r="I126" s="21">
        <v>360</v>
      </c>
      <c r="J126" s="12"/>
      <c r="K126" s="12">
        <f t="shared" si="3"/>
        <v>0</v>
      </c>
      <c r="L126" s="34"/>
    </row>
    <row r="127" spans="1:12" ht="22.5" customHeight="1" x14ac:dyDescent="0.25">
      <c r="A127" s="38">
        <v>61</v>
      </c>
      <c r="B127" s="36" t="s">
        <v>41</v>
      </c>
      <c r="C127" s="37" t="s">
        <v>68</v>
      </c>
      <c r="D127" s="38" t="s">
        <v>27</v>
      </c>
      <c r="E127" s="20" t="s">
        <v>16</v>
      </c>
      <c r="F127" s="29" t="s">
        <v>139</v>
      </c>
      <c r="G127" s="29" t="s">
        <v>139</v>
      </c>
      <c r="H127" s="29" t="s">
        <v>139</v>
      </c>
      <c r="I127" s="21">
        <v>100</v>
      </c>
      <c r="J127" s="12"/>
      <c r="K127" s="12">
        <f t="shared" si="3"/>
        <v>0</v>
      </c>
      <c r="L127" s="34"/>
    </row>
    <row r="128" spans="1:12" ht="22.5" customHeight="1" x14ac:dyDescent="0.25">
      <c r="A128" s="38"/>
      <c r="B128" s="36"/>
      <c r="C128" s="37"/>
      <c r="D128" s="38"/>
      <c r="E128" s="20" t="s">
        <v>17</v>
      </c>
      <c r="F128" s="29" t="s">
        <v>139</v>
      </c>
      <c r="G128" s="29" t="s">
        <v>139</v>
      </c>
      <c r="H128" s="29" t="s">
        <v>139</v>
      </c>
      <c r="I128" s="21">
        <v>120</v>
      </c>
      <c r="J128" s="12"/>
      <c r="K128" s="12">
        <f t="shared" si="3"/>
        <v>0</v>
      </c>
      <c r="L128" s="34"/>
    </row>
    <row r="129" spans="1:12" ht="22.5" customHeight="1" x14ac:dyDescent="0.25">
      <c r="A129" s="38">
        <v>62</v>
      </c>
      <c r="B129" s="36" t="s">
        <v>81</v>
      </c>
      <c r="C129" s="37" t="s">
        <v>68</v>
      </c>
      <c r="D129" s="38" t="s">
        <v>27</v>
      </c>
      <c r="E129" s="20" t="s">
        <v>16</v>
      </c>
      <c r="F129" s="29" t="s">
        <v>139</v>
      </c>
      <c r="G129" s="29" t="s">
        <v>139</v>
      </c>
      <c r="H129" s="29" t="s">
        <v>139</v>
      </c>
      <c r="I129" s="21">
        <v>10</v>
      </c>
      <c r="J129" s="12"/>
      <c r="K129" s="12">
        <f t="shared" si="3"/>
        <v>0</v>
      </c>
      <c r="L129" s="34"/>
    </row>
    <row r="130" spans="1:12" ht="22.5" customHeight="1" x14ac:dyDescent="0.25">
      <c r="A130" s="38"/>
      <c r="B130" s="36"/>
      <c r="C130" s="37"/>
      <c r="D130" s="38"/>
      <c r="E130" s="20" t="s">
        <v>17</v>
      </c>
      <c r="F130" s="29" t="s">
        <v>139</v>
      </c>
      <c r="G130" s="29" t="s">
        <v>139</v>
      </c>
      <c r="H130" s="29" t="s">
        <v>139</v>
      </c>
      <c r="I130" s="21">
        <v>15</v>
      </c>
      <c r="J130" s="12"/>
      <c r="K130" s="12">
        <f t="shared" si="3"/>
        <v>0</v>
      </c>
      <c r="L130" s="34"/>
    </row>
    <row r="131" spans="1:12" ht="22.5" customHeight="1" x14ac:dyDescent="0.25">
      <c r="A131" s="38">
        <v>63</v>
      </c>
      <c r="B131" s="36" t="s">
        <v>15</v>
      </c>
      <c r="C131" s="37" t="s">
        <v>69</v>
      </c>
      <c r="D131" s="38" t="s">
        <v>27</v>
      </c>
      <c r="E131" s="20" t="s">
        <v>16</v>
      </c>
      <c r="F131" s="29" t="s">
        <v>139</v>
      </c>
      <c r="G131" s="29" t="s">
        <v>139</v>
      </c>
      <c r="H131" s="29" t="s">
        <v>139</v>
      </c>
      <c r="I131" s="21">
        <v>15</v>
      </c>
      <c r="J131" s="12"/>
      <c r="K131" s="12">
        <f t="shared" si="3"/>
        <v>0</v>
      </c>
      <c r="L131" s="34"/>
    </row>
    <row r="132" spans="1:12" ht="22.5" customHeight="1" x14ac:dyDescent="0.25">
      <c r="A132" s="38"/>
      <c r="B132" s="36"/>
      <c r="C132" s="37"/>
      <c r="D132" s="38"/>
      <c r="E132" s="20" t="s">
        <v>17</v>
      </c>
      <c r="F132" s="29" t="s">
        <v>139</v>
      </c>
      <c r="G132" s="29" t="s">
        <v>139</v>
      </c>
      <c r="H132" s="29" t="s">
        <v>139</v>
      </c>
      <c r="I132" s="21">
        <v>15</v>
      </c>
      <c r="J132" s="12"/>
      <c r="K132" s="12">
        <f t="shared" si="3"/>
        <v>0</v>
      </c>
      <c r="L132" s="34"/>
    </row>
    <row r="133" spans="1:12" ht="22.5" customHeight="1" x14ac:dyDescent="0.25">
      <c r="A133" s="38">
        <v>64</v>
      </c>
      <c r="B133" s="36" t="s">
        <v>33</v>
      </c>
      <c r="C133" s="37" t="s">
        <v>70</v>
      </c>
      <c r="D133" s="38" t="s">
        <v>27</v>
      </c>
      <c r="E133" s="20" t="s">
        <v>16</v>
      </c>
      <c r="F133" s="29" t="s">
        <v>139</v>
      </c>
      <c r="G133" s="29" t="s">
        <v>139</v>
      </c>
      <c r="H133" s="29" t="s">
        <v>139</v>
      </c>
      <c r="I133" s="21">
        <v>3500</v>
      </c>
      <c r="J133" s="12"/>
      <c r="K133" s="12">
        <f t="shared" si="3"/>
        <v>0</v>
      </c>
      <c r="L133" s="34"/>
    </row>
    <row r="134" spans="1:12" ht="22.5" customHeight="1" x14ac:dyDescent="0.25">
      <c r="A134" s="38"/>
      <c r="B134" s="36"/>
      <c r="C134" s="37"/>
      <c r="D134" s="38"/>
      <c r="E134" s="20" t="s">
        <v>17</v>
      </c>
      <c r="F134" s="29" t="s">
        <v>139</v>
      </c>
      <c r="G134" s="29" t="s">
        <v>139</v>
      </c>
      <c r="H134" s="29" t="s">
        <v>139</v>
      </c>
      <c r="I134" s="21">
        <v>3900</v>
      </c>
      <c r="J134" s="12"/>
      <c r="K134" s="12">
        <f t="shared" si="3"/>
        <v>0</v>
      </c>
      <c r="L134" s="34"/>
    </row>
    <row r="135" spans="1:12" ht="22.5" customHeight="1" x14ac:dyDescent="0.25">
      <c r="A135" s="38">
        <v>65</v>
      </c>
      <c r="B135" s="36" t="s">
        <v>122</v>
      </c>
      <c r="C135" s="37" t="s">
        <v>68</v>
      </c>
      <c r="D135" s="38" t="s">
        <v>27</v>
      </c>
      <c r="E135" s="20" t="s">
        <v>16</v>
      </c>
      <c r="F135" s="30">
        <v>24000</v>
      </c>
      <c r="G135" s="30">
        <v>500</v>
      </c>
      <c r="H135" s="23"/>
      <c r="I135" s="21" t="e">
        <f t="shared" ref="I135:I138" si="4">ROUNDUP((F135/H135),0)</f>
        <v>#DIV/0!</v>
      </c>
      <c r="J135" s="12"/>
      <c r="K135" s="12" t="e">
        <f t="shared" si="3"/>
        <v>#DIV/0!</v>
      </c>
      <c r="L135" s="34"/>
    </row>
    <row r="136" spans="1:12" ht="22.5" customHeight="1" x14ac:dyDescent="0.25">
      <c r="A136" s="38"/>
      <c r="B136" s="36"/>
      <c r="C136" s="37"/>
      <c r="D136" s="38"/>
      <c r="E136" s="20" t="s">
        <v>17</v>
      </c>
      <c r="F136" s="30">
        <v>27500</v>
      </c>
      <c r="G136" s="30">
        <v>500</v>
      </c>
      <c r="H136" s="23"/>
      <c r="I136" s="21" t="e">
        <f t="shared" si="4"/>
        <v>#DIV/0!</v>
      </c>
      <c r="J136" s="12"/>
      <c r="K136" s="12" t="e">
        <f t="shared" ref="K136:K199" si="5">I136*J136</f>
        <v>#DIV/0!</v>
      </c>
      <c r="L136" s="34"/>
    </row>
    <row r="137" spans="1:12" ht="22.5" customHeight="1" x14ac:dyDescent="0.25">
      <c r="A137" s="38">
        <v>66</v>
      </c>
      <c r="B137" s="36" t="s">
        <v>121</v>
      </c>
      <c r="C137" s="37" t="s">
        <v>68</v>
      </c>
      <c r="D137" s="38" t="s">
        <v>27</v>
      </c>
      <c r="E137" s="20" t="s">
        <v>16</v>
      </c>
      <c r="F137" s="30">
        <v>4500</v>
      </c>
      <c r="G137" s="30">
        <v>50</v>
      </c>
      <c r="H137" s="23"/>
      <c r="I137" s="21" t="e">
        <f t="shared" si="4"/>
        <v>#DIV/0!</v>
      </c>
      <c r="J137" s="12"/>
      <c r="K137" s="12" t="e">
        <f t="shared" si="5"/>
        <v>#DIV/0!</v>
      </c>
      <c r="L137" s="34"/>
    </row>
    <row r="138" spans="1:12" ht="22.5" customHeight="1" x14ac:dyDescent="0.25">
      <c r="A138" s="38"/>
      <c r="B138" s="36"/>
      <c r="C138" s="37"/>
      <c r="D138" s="38"/>
      <c r="E138" s="20" t="s">
        <v>17</v>
      </c>
      <c r="F138" s="30">
        <v>5100</v>
      </c>
      <c r="G138" s="30">
        <v>50</v>
      </c>
      <c r="H138" s="23"/>
      <c r="I138" s="21" t="e">
        <f t="shared" si="4"/>
        <v>#DIV/0!</v>
      </c>
      <c r="J138" s="12"/>
      <c r="K138" s="12" t="e">
        <f t="shared" si="5"/>
        <v>#DIV/0!</v>
      </c>
      <c r="L138" s="34"/>
    </row>
    <row r="139" spans="1:12" ht="22.5" customHeight="1" x14ac:dyDescent="0.25">
      <c r="A139" s="38">
        <v>67</v>
      </c>
      <c r="B139" s="36" t="s">
        <v>155</v>
      </c>
      <c r="C139" s="37" t="s">
        <v>68</v>
      </c>
      <c r="D139" s="38" t="s">
        <v>27</v>
      </c>
      <c r="E139" s="20" t="s">
        <v>16</v>
      </c>
      <c r="F139" s="29" t="s">
        <v>139</v>
      </c>
      <c r="G139" s="29" t="s">
        <v>139</v>
      </c>
      <c r="H139" s="29" t="s">
        <v>139</v>
      </c>
      <c r="I139" s="21">
        <v>3500</v>
      </c>
      <c r="J139" s="12"/>
      <c r="K139" s="12">
        <f t="shared" si="5"/>
        <v>0</v>
      </c>
      <c r="L139" s="34"/>
    </row>
    <row r="140" spans="1:12" ht="22.5" customHeight="1" x14ac:dyDescent="0.25">
      <c r="A140" s="38"/>
      <c r="B140" s="36"/>
      <c r="C140" s="37"/>
      <c r="D140" s="38"/>
      <c r="E140" s="20" t="s">
        <v>17</v>
      </c>
      <c r="F140" s="29" t="s">
        <v>139</v>
      </c>
      <c r="G140" s="29" t="s">
        <v>139</v>
      </c>
      <c r="H140" s="29" t="s">
        <v>139</v>
      </c>
      <c r="I140" s="21">
        <v>3900</v>
      </c>
      <c r="J140" s="12"/>
      <c r="K140" s="12">
        <f t="shared" si="5"/>
        <v>0</v>
      </c>
      <c r="L140" s="34"/>
    </row>
    <row r="141" spans="1:12" ht="22.5" customHeight="1" x14ac:dyDescent="0.25">
      <c r="A141" s="38">
        <v>68</v>
      </c>
      <c r="B141" s="36" t="s">
        <v>124</v>
      </c>
      <c r="C141" s="37" t="s">
        <v>68</v>
      </c>
      <c r="D141" s="38" t="s">
        <v>27</v>
      </c>
      <c r="E141" s="20" t="s">
        <v>16</v>
      </c>
      <c r="F141" s="30">
        <v>25000</v>
      </c>
      <c r="G141" s="30">
        <v>100</v>
      </c>
      <c r="H141" s="23"/>
      <c r="I141" s="21" t="e">
        <f t="shared" ref="I141:I144" si="6">ROUNDUP((F141/H141),0)</f>
        <v>#DIV/0!</v>
      </c>
      <c r="J141" s="12"/>
      <c r="K141" s="12" t="e">
        <f t="shared" si="5"/>
        <v>#DIV/0!</v>
      </c>
      <c r="L141" s="34"/>
    </row>
    <row r="142" spans="1:12" ht="22.5" customHeight="1" x14ac:dyDescent="0.25">
      <c r="A142" s="38"/>
      <c r="B142" s="36"/>
      <c r="C142" s="37"/>
      <c r="D142" s="38"/>
      <c r="E142" s="20" t="s">
        <v>17</v>
      </c>
      <c r="F142" s="30">
        <v>28000</v>
      </c>
      <c r="G142" s="30">
        <v>100</v>
      </c>
      <c r="H142" s="23"/>
      <c r="I142" s="21" t="e">
        <f t="shared" si="6"/>
        <v>#DIV/0!</v>
      </c>
      <c r="J142" s="12"/>
      <c r="K142" s="12" t="e">
        <f t="shared" si="5"/>
        <v>#DIV/0!</v>
      </c>
      <c r="L142" s="34"/>
    </row>
    <row r="143" spans="1:12" ht="22.5" customHeight="1" x14ac:dyDescent="0.25">
      <c r="A143" s="38">
        <v>69</v>
      </c>
      <c r="B143" s="36" t="s">
        <v>120</v>
      </c>
      <c r="C143" s="37" t="s">
        <v>68</v>
      </c>
      <c r="D143" s="38" t="s">
        <v>27</v>
      </c>
      <c r="E143" s="20" t="s">
        <v>16</v>
      </c>
      <c r="F143" s="30">
        <v>76000</v>
      </c>
      <c r="G143" s="30">
        <v>100</v>
      </c>
      <c r="H143" s="23"/>
      <c r="I143" s="21" t="e">
        <f t="shared" si="6"/>
        <v>#DIV/0!</v>
      </c>
      <c r="J143" s="12"/>
      <c r="K143" s="12" t="e">
        <f t="shared" si="5"/>
        <v>#DIV/0!</v>
      </c>
      <c r="L143" s="34"/>
    </row>
    <row r="144" spans="1:12" ht="22.5" customHeight="1" x14ac:dyDescent="0.25">
      <c r="A144" s="38"/>
      <c r="B144" s="36"/>
      <c r="C144" s="37"/>
      <c r="D144" s="38"/>
      <c r="E144" s="20" t="s">
        <v>17</v>
      </c>
      <c r="F144" s="30">
        <v>88000</v>
      </c>
      <c r="G144" s="30">
        <v>100</v>
      </c>
      <c r="H144" s="23"/>
      <c r="I144" s="21" t="e">
        <f t="shared" si="6"/>
        <v>#DIV/0!</v>
      </c>
      <c r="J144" s="12"/>
      <c r="K144" s="12" t="e">
        <f t="shared" si="5"/>
        <v>#DIV/0!</v>
      </c>
      <c r="L144" s="34"/>
    </row>
    <row r="145" spans="1:12" ht="22.5" customHeight="1" x14ac:dyDescent="0.25">
      <c r="A145" s="38">
        <v>70</v>
      </c>
      <c r="B145" s="36" t="s">
        <v>42</v>
      </c>
      <c r="C145" s="37" t="s">
        <v>68</v>
      </c>
      <c r="D145" s="38" t="s">
        <v>27</v>
      </c>
      <c r="E145" s="20" t="s">
        <v>16</v>
      </c>
      <c r="F145" s="29" t="s">
        <v>139</v>
      </c>
      <c r="G145" s="29" t="s">
        <v>139</v>
      </c>
      <c r="H145" s="29" t="s">
        <v>139</v>
      </c>
      <c r="I145" s="21">
        <v>30</v>
      </c>
      <c r="J145" s="12"/>
      <c r="K145" s="12">
        <f t="shared" si="5"/>
        <v>0</v>
      </c>
      <c r="L145" s="34"/>
    </row>
    <row r="146" spans="1:12" ht="22.5" customHeight="1" x14ac:dyDescent="0.25">
      <c r="A146" s="38"/>
      <c r="B146" s="36"/>
      <c r="C146" s="37"/>
      <c r="D146" s="38"/>
      <c r="E146" s="20" t="s">
        <v>17</v>
      </c>
      <c r="F146" s="29" t="s">
        <v>139</v>
      </c>
      <c r="G146" s="29" t="s">
        <v>139</v>
      </c>
      <c r="H146" s="29" t="s">
        <v>139</v>
      </c>
      <c r="I146" s="21">
        <v>35</v>
      </c>
      <c r="J146" s="12"/>
      <c r="K146" s="12">
        <f t="shared" si="5"/>
        <v>0</v>
      </c>
      <c r="L146" s="34"/>
    </row>
    <row r="147" spans="1:12" ht="22.5" customHeight="1" x14ac:dyDescent="0.25">
      <c r="A147" s="38">
        <v>71</v>
      </c>
      <c r="B147" s="36" t="s">
        <v>125</v>
      </c>
      <c r="C147" s="37" t="s">
        <v>69</v>
      </c>
      <c r="D147" s="38" t="s">
        <v>27</v>
      </c>
      <c r="E147" s="20" t="s">
        <v>16</v>
      </c>
      <c r="F147" s="30">
        <v>10000</v>
      </c>
      <c r="G147" s="30">
        <v>1000</v>
      </c>
      <c r="H147" s="23"/>
      <c r="I147" s="21" t="e">
        <f t="shared" ref="I147:I148" si="7">ROUNDUP((F147/H147),0)</f>
        <v>#DIV/0!</v>
      </c>
      <c r="J147" s="12"/>
      <c r="K147" s="12" t="e">
        <f t="shared" si="5"/>
        <v>#DIV/0!</v>
      </c>
      <c r="L147" s="34"/>
    </row>
    <row r="148" spans="1:12" ht="22.5" customHeight="1" x14ac:dyDescent="0.25">
      <c r="A148" s="38"/>
      <c r="B148" s="36"/>
      <c r="C148" s="37"/>
      <c r="D148" s="38"/>
      <c r="E148" s="20" t="s">
        <v>17</v>
      </c>
      <c r="F148" s="30">
        <v>12000</v>
      </c>
      <c r="G148" s="30">
        <v>1000</v>
      </c>
      <c r="H148" s="23"/>
      <c r="I148" s="21" t="e">
        <f t="shared" si="7"/>
        <v>#DIV/0!</v>
      </c>
      <c r="J148" s="12"/>
      <c r="K148" s="12" t="e">
        <f t="shared" si="5"/>
        <v>#DIV/0!</v>
      </c>
      <c r="L148" s="34"/>
    </row>
    <row r="149" spans="1:12" ht="22.5" customHeight="1" x14ac:dyDescent="0.25">
      <c r="A149" s="38">
        <v>72</v>
      </c>
      <c r="B149" s="36" t="s">
        <v>82</v>
      </c>
      <c r="C149" s="37" t="s">
        <v>68</v>
      </c>
      <c r="D149" s="38" t="s">
        <v>27</v>
      </c>
      <c r="E149" s="20" t="s">
        <v>16</v>
      </c>
      <c r="F149" s="29" t="s">
        <v>139</v>
      </c>
      <c r="G149" s="29" t="s">
        <v>139</v>
      </c>
      <c r="H149" s="29" t="s">
        <v>139</v>
      </c>
      <c r="I149" s="21">
        <v>250</v>
      </c>
      <c r="J149" s="12"/>
      <c r="K149" s="12">
        <f t="shared" si="5"/>
        <v>0</v>
      </c>
      <c r="L149" s="34"/>
    </row>
    <row r="150" spans="1:12" ht="22.5" customHeight="1" x14ac:dyDescent="0.25">
      <c r="A150" s="38"/>
      <c r="B150" s="36"/>
      <c r="C150" s="37"/>
      <c r="D150" s="38"/>
      <c r="E150" s="20" t="s">
        <v>17</v>
      </c>
      <c r="F150" s="29" t="s">
        <v>139</v>
      </c>
      <c r="G150" s="29" t="s">
        <v>139</v>
      </c>
      <c r="H150" s="29" t="s">
        <v>139</v>
      </c>
      <c r="I150" s="21">
        <v>280</v>
      </c>
      <c r="J150" s="12"/>
      <c r="K150" s="12">
        <f t="shared" si="5"/>
        <v>0</v>
      </c>
      <c r="L150" s="34"/>
    </row>
    <row r="151" spans="1:12" ht="22.5" customHeight="1" x14ac:dyDescent="0.25">
      <c r="A151" s="38">
        <v>73</v>
      </c>
      <c r="B151" s="36" t="s">
        <v>126</v>
      </c>
      <c r="C151" s="37" t="s">
        <v>69</v>
      </c>
      <c r="D151" s="38" t="s">
        <v>27</v>
      </c>
      <c r="E151" s="20" t="s">
        <v>16</v>
      </c>
      <c r="F151" s="30">
        <v>8000</v>
      </c>
      <c r="G151" s="30">
        <v>1000</v>
      </c>
      <c r="H151" s="23"/>
      <c r="I151" s="21" t="e">
        <f t="shared" ref="I151:I156" si="8">ROUNDUP((F151/H151),0)</f>
        <v>#DIV/0!</v>
      </c>
      <c r="J151" s="12"/>
      <c r="K151" s="12" t="e">
        <f t="shared" si="5"/>
        <v>#DIV/0!</v>
      </c>
      <c r="L151" s="34"/>
    </row>
    <row r="152" spans="1:12" ht="22.5" customHeight="1" x14ac:dyDescent="0.25">
      <c r="A152" s="38"/>
      <c r="B152" s="36"/>
      <c r="C152" s="37"/>
      <c r="D152" s="38"/>
      <c r="E152" s="20" t="s">
        <v>17</v>
      </c>
      <c r="F152" s="30">
        <v>9000</v>
      </c>
      <c r="G152" s="30">
        <v>1000</v>
      </c>
      <c r="H152" s="23"/>
      <c r="I152" s="21" t="e">
        <f t="shared" si="8"/>
        <v>#DIV/0!</v>
      </c>
      <c r="J152" s="12"/>
      <c r="K152" s="12" t="e">
        <f t="shared" si="5"/>
        <v>#DIV/0!</v>
      </c>
      <c r="L152" s="34"/>
    </row>
    <row r="153" spans="1:12" ht="22.5" customHeight="1" x14ac:dyDescent="0.25">
      <c r="A153" s="38">
        <v>74</v>
      </c>
      <c r="B153" s="36" t="s">
        <v>127</v>
      </c>
      <c r="C153" s="37" t="s">
        <v>69</v>
      </c>
      <c r="D153" s="38" t="s">
        <v>27</v>
      </c>
      <c r="E153" s="20" t="s">
        <v>16</v>
      </c>
      <c r="F153" s="30">
        <v>7000</v>
      </c>
      <c r="G153" s="30">
        <v>1000</v>
      </c>
      <c r="H153" s="23"/>
      <c r="I153" s="21" t="e">
        <f t="shared" si="8"/>
        <v>#DIV/0!</v>
      </c>
      <c r="J153" s="12"/>
      <c r="K153" s="12" t="e">
        <f t="shared" si="5"/>
        <v>#DIV/0!</v>
      </c>
      <c r="L153" s="34"/>
    </row>
    <row r="154" spans="1:12" ht="22.5" customHeight="1" x14ac:dyDescent="0.25">
      <c r="A154" s="38"/>
      <c r="B154" s="36"/>
      <c r="C154" s="37"/>
      <c r="D154" s="38"/>
      <c r="E154" s="20" t="s">
        <v>17</v>
      </c>
      <c r="F154" s="30">
        <v>8000</v>
      </c>
      <c r="G154" s="30">
        <v>1000</v>
      </c>
      <c r="H154" s="23"/>
      <c r="I154" s="21" t="e">
        <f t="shared" si="8"/>
        <v>#DIV/0!</v>
      </c>
      <c r="J154" s="12"/>
      <c r="K154" s="12" t="e">
        <f t="shared" si="5"/>
        <v>#DIV/0!</v>
      </c>
      <c r="L154" s="34"/>
    </row>
    <row r="155" spans="1:12" ht="22.5" customHeight="1" x14ac:dyDescent="0.25">
      <c r="A155" s="38">
        <v>75</v>
      </c>
      <c r="B155" s="36" t="s">
        <v>128</v>
      </c>
      <c r="C155" s="37" t="s">
        <v>69</v>
      </c>
      <c r="D155" s="38" t="s">
        <v>27</v>
      </c>
      <c r="E155" s="20" t="s">
        <v>16</v>
      </c>
      <c r="F155" s="30">
        <v>3000</v>
      </c>
      <c r="G155" s="30">
        <v>1000</v>
      </c>
      <c r="H155" s="23"/>
      <c r="I155" s="21" t="e">
        <f t="shared" si="8"/>
        <v>#DIV/0!</v>
      </c>
      <c r="J155" s="12"/>
      <c r="K155" s="12" t="e">
        <f t="shared" si="5"/>
        <v>#DIV/0!</v>
      </c>
      <c r="L155" s="34"/>
    </row>
    <row r="156" spans="1:12" ht="22.5" customHeight="1" x14ac:dyDescent="0.25">
      <c r="A156" s="38"/>
      <c r="B156" s="36"/>
      <c r="C156" s="37"/>
      <c r="D156" s="38"/>
      <c r="E156" s="20" t="s">
        <v>17</v>
      </c>
      <c r="F156" s="30">
        <v>3000</v>
      </c>
      <c r="G156" s="30">
        <v>1000</v>
      </c>
      <c r="H156" s="23"/>
      <c r="I156" s="21" t="e">
        <f t="shared" si="8"/>
        <v>#DIV/0!</v>
      </c>
      <c r="J156" s="12"/>
      <c r="K156" s="12" t="e">
        <f t="shared" si="5"/>
        <v>#DIV/0!</v>
      </c>
      <c r="L156" s="34"/>
    </row>
    <row r="157" spans="1:12" ht="22.5" customHeight="1" x14ac:dyDescent="0.25">
      <c r="A157" s="38">
        <v>76</v>
      </c>
      <c r="B157" s="36" t="s">
        <v>64</v>
      </c>
      <c r="C157" s="37" t="s">
        <v>69</v>
      </c>
      <c r="D157" s="38" t="s">
        <v>27</v>
      </c>
      <c r="E157" s="20" t="s">
        <v>16</v>
      </c>
      <c r="F157" s="29" t="s">
        <v>139</v>
      </c>
      <c r="G157" s="29" t="s">
        <v>139</v>
      </c>
      <c r="H157" s="29" t="s">
        <v>139</v>
      </c>
      <c r="I157" s="21">
        <v>30</v>
      </c>
      <c r="J157" s="12"/>
      <c r="K157" s="12">
        <f t="shared" si="5"/>
        <v>0</v>
      </c>
      <c r="L157" s="34"/>
    </row>
    <row r="158" spans="1:12" ht="22.5" customHeight="1" x14ac:dyDescent="0.25">
      <c r="A158" s="38"/>
      <c r="B158" s="36"/>
      <c r="C158" s="37"/>
      <c r="D158" s="38"/>
      <c r="E158" s="20" t="s">
        <v>17</v>
      </c>
      <c r="F158" s="29" t="s">
        <v>139</v>
      </c>
      <c r="G158" s="29" t="s">
        <v>139</v>
      </c>
      <c r="H158" s="29" t="s">
        <v>139</v>
      </c>
      <c r="I158" s="21">
        <v>30</v>
      </c>
      <c r="J158" s="12"/>
      <c r="K158" s="12">
        <f t="shared" si="5"/>
        <v>0</v>
      </c>
      <c r="L158" s="34"/>
    </row>
    <row r="159" spans="1:12" ht="22.5" customHeight="1" x14ac:dyDescent="0.25">
      <c r="A159" s="38">
        <v>77</v>
      </c>
      <c r="B159" s="36" t="s">
        <v>133</v>
      </c>
      <c r="C159" s="37" t="s">
        <v>68</v>
      </c>
      <c r="D159" s="38" t="s">
        <v>27</v>
      </c>
      <c r="E159" s="20" t="s">
        <v>16</v>
      </c>
      <c r="F159" s="30">
        <v>431000</v>
      </c>
      <c r="G159" s="30">
        <v>1000</v>
      </c>
      <c r="H159" s="23"/>
      <c r="I159" s="21" t="e">
        <f t="shared" ref="I159:I160" si="9">ROUNDUP((F159/H159),0)</f>
        <v>#DIV/0!</v>
      </c>
      <c r="J159" s="12"/>
      <c r="K159" s="12" t="e">
        <f t="shared" si="5"/>
        <v>#DIV/0!</v>
      </c>
      <c r="L159" s="35"/>
    </row>
    <row r="160" spans="1:12" ht="22.5" customHeight="1" x14ac:dyDescent="0.25">
      <c r="A160" s="38"/>
      <c r="B160" s="36"/>
      <c r="C160" s="37"/>
      <c r="D160" s="38"/>
      <c r="E160" s="20" t="s">
        <v>17</v>
      </c>
      <c r="F160" s="30">
        <v>431000</v>
      </c>
      <c r="G160" s="30">
        <v>1000</v>
      </c>
      <c r="H160" s="23"/>
      <c r="I160" s="21" t="e">
        <f t="shared" si="9"/>
        <v>#DIV/0!</v>
      </c>
      <c r="J160" s="12"/>
      <c r="K160" s="12" t="e">
        <f t="shared" si="5"/>
        <v>#DIV/0!</v>
      </c>
      <c r="L160" s="35"/>
    </row>
    <row r="161" spans="1:12" ht="22.5" customHeight="1" x14ac:dyDescent="0.25">
      <c r="A161" s="38">
        <v>78</v>
      </c>
      <c r="B161" s="36" t="s">
        <v>34</v>
      </c>
      <c r="C161" s="37" t="s">
        <v>68</v>
      </c>
      <c r="D161" s="38" t="s">
        <v>27</v>
      </c>
      <c r="E161" s="20" t="s">
        <v>16</v>
      </c>
      <c r="F161" s="29" t="s">
        <v>139</v>
      </c>
      <c r="G161" s="29" t="s">
        <v>139</v>
      </c>
      <c r="H161" s="29" t="s">
        <v>139</v>
      </c>
      <c r="I161" s="21">
        <v>1000</v>
      </c>
      <c r="J161" s="12"/>
      <c r="K161" s="12">
        <f t="shared" si="5"/>
        <v>0</v>
      </c>
      <c r="L161" s="34"/>
    </row>
    <row r="162" spans="1:12" ht="22.5" customHeight="1" x14ac:dyDescent="0.25">
      <c r="A162" s="38"/>
      <c r="B162" s="36"/>
      <c r="C162" s="37"/>
      <c r="D162" s="38"/>
      <c r="E162" s="20" t="s">
        <v>17</v>
      </c>
      <c r="F162" s="29" t="s">
        <v>139</v>
      </c>
      <c r="G162" s="29" t="s">
        <v>139</v>
      </c>
      <c r="H162" s="29" t="s">
        <v>139</v>
      </c>
      <c r="I162" s="21">
        <v>1000</v>
      </c>
      <c r="J162" s="12"/>
      <c r="K162" s="12">
        <f t="shared" si="5"/>
        <v>0</v>
      </c>
      <c r="L162" s="34"/>
    </row>
    <row r="163" spans="1:12" ht="22.5" customHeight="1" x14ac:dyDescent="0.25">
      <c r="A163" s="38">
        <v>79</v>
      </c>
      <c r="B163" s="36" t="s">
        <v>43</v>
      </c>
      <c r="C163" s="37" t="s">
        <v>68</v>
      </c>
      <c r="D163" s="38" t="s">
        <v>27</v>
      </c>
      <c r="E163" s="20" t="s">
        <v>16</v>
      </c>
      <c r="F163" s="29" t="s">
        <v>139</v>
      </c>
      <c r="G163" s="29" t="s">
        <v>139</v>
      </c>
      <c r="H163" s="29" t="s">
        <v>139</v>
      </c>
      <c r="I163" s="21">
        <v>150</v>
      </c>
      <c r="J163" s="12"/>
      <c r="K163" s="12">
        <f t="shared" si="5"/>
        <v>0</v>
      </c>
      <c r="L163" s="34"/>
    </row>
    <row r="164" spans="1:12" ht="22.5" customHeight="1" x14ac:dyDescent="0.25">
      <c r="A164" s="38"/>
      <c r="B164" s="36"/>
      <c r="C164" s="37"/>
      <c r="D164" s="38"/>
      <c r="E164" s="20" t="s">
        <v>17</v>
      </c>
      <c r="F164" s="29" t="s">
        <v>139</v>
      </c>
      <c r="G164" s="29" t="s">
        <v>139</v>
      </c>
      <c r="H164" s="29" t="s">
        <v>139</v>
      </c>
      <c r="I164" s="21">
        <v>160</v>
      </c>
      <c r="J164" s="12"/>
      <c r="K164" s="12">
        <f t="shared" si="5"/>
        <v>0</v>
      </c>
      <c r="L164" s="34"/>
    </row>
    <row r="165" spans="1:12" ht="22.5" customHeight="1" x14ac:dyDescent="0.25">
      <c r="A165" s="38">
        <v>80</v>
      </c>
      <c r="B165" s="36" t="s">
        <v>44</v>
      </c>
      <c r="C165" s="37" t="s">
        <v>68</v>
      </c>
      <c r="D165" s="38" t="s">
        <v>27</v>
      </c>
      <c r="E165" s="20" t="s">
        <v>16</v>
      </c>
      <c r="F165" s="29" t="s">
        <v>139</v>
      </c>
      <c r="G165" s="29" t="s">
        <v>139</v>
      </c>
      <c r="H165" s="29" t="s">
        <v>139</v>
      </c>
      <c r="I165" s="21">
        <v>50</v>
      </c>
      <c r="J165" s="12"/>
      <c r="K165" s="12">
        <f t="shared" si="5"/>
        <v>0</v>
      </c>
      <c r="L165" s="34"/>
    </row>
    <row r="166" spans="1:12" ht="22.5" customHeight="1" x14ac:dyDescent="0.25">
      <c r="A166" s="38"/>
      <c r="B166" s="36"/>
      <c r="C166" s="37"/>
      <c r="D166" s="38"/>
      <c r="E166" s="20" t="s">
        <v>17</v>
      </c>
      <c r="F166" s="29" t="s">
        <v>139</v>
      </c>
      <c r="G166" s="29" t="s">
        <v>139</v>
      </c>
      <c r="H166" s="29" t="s">
        <v>139</v>
      </c>
      <c r="I166" s="21">
        <v>60</v>
      </c>
      <c r="J166" s="12"/>
      <c r="K166" s="12">
        <f t="shared" si="5"/>
        <v>0</v>
      </c>
      <c r="L166" s="34"/>
    </row>
    <row r="167" spans="1:12" ht="22.5" customHeight="1" x14ac:dyDescent="0.25">
      <c r="A167" s="38">
        <v>81</v>
      </c>
      <c r="B167" s="36" t="s">
        <v>35</v>
      </c>
      <c r="C167" s="37" t="s">
        <v>68</v>
      </c>
      <c r="D167" s="38" t="s">
        <v>27</v>
      </c>
      <c r="E167" s="20" t="s">
        <v>16</v>
      </c>
      <c r="F167" s="29" t="s">
        <v>139</v>
      </c>
      <c r="G167" s="29" t="s">
        <v>139</v>
      </c>
      <c r="H167" s="29" t="s">
        <v>139</v>
      </c>
      <c r="I167" s="21">
        <v>250</v>
      </c>
      <c r="J167" s="12"/>
      <c r="K167" s="12">
        <f t="shared" si="5"/>
        <v>0</v>
      </c>
      <c r="L167" s="34"/>
    </row>
    <row r="168" spans="1:12" ht="22.5" customHeight="1" x14ac:dyDescent="0.25">
      <c r="A168" s="38"/>
      <c r="B168" s="36"/>
      <c r="C168" s="37"/>
      <c r="D168" s="38"/>
      <c r="E168" s="20" t="s">
        <v>17</v>
      </c>
      <c r="F168" s="29" t="s">
        <v>139</v>
      </c>
      <c r="G168" s="29" t="s">
        <v>139</v>
      </c>
      <c r="H168" s="29" t="s">
        <v>139</v>
      </c>
      <c r="I168" s="21">
        <v>280</v>
      </c>
      <c r="J168" s="12"/>
      <c r="K168" s="12">
        <f t="shared" si="5"/>
        <v>0</v>
      </c>
      <c r="L168" s="34"/>
    </row>
    <row r="169" spans="1:12" ht="22.5" customHeight="1" x14ac:dyDescent="0.25">
      <c r="A169" s="38">
        <v>82</v>
      </c>
      <c r="B169" s="36" t="s">
        <v>52</v>
      </c>
      <c r="C169" s="37" t="s">
        <v>68</v>
      </c>
      <c r="D169" s="38" t="s">
        <v>27</v>
      </c>
      <c r="E169" s="20" t="s">
        <v>16</v>
      </c>
      <c r="F169" s="29" t="s">
        <v>139</v>
      </c>
      <c r="G169" s="29" t="s">
        <v>139</v>
      </c>
      <c r="H169" s="29" t="s">
        <v>139</v>
      </c>
      <c r="I169" s="21">
        <v>10</v>
      </c>
      <c r="J169" s="12"/>
      <c r="K169" s="12">
        <f t="shared" si="5"/>
        <v>0</v>
      </c>
      <c r="L169" s="34"/>
    </row>
    <row r="170" spans="1:12" ht="22.5" customHeight="1" x14ac:dyDescent="0.25">
      <c r="A170" s="38"/>
      <c r="B170" s="36"/>
      <c r="C170" s="37"/>
      <c r="D170" s="38"/>
      <c r="E170" s="20" t="s">
        <v>17</v>
      </c>
      <c r="F170" s="29" t="s">
        <v>139</v>
      </c>
      <c r="G170" s="29" t="s">
        <v>139</v>
      </c>
      <c r="H170" s="29" t="s">
        <v>139</v>
      </c>
      <c r="I170" s="21">
        <v>10</v>
      </c>
      <c r="J170" s="12"/>
      <c r="K170" s="12">
        <f t="shared" si="5"/>
        <v>0</v>
      </c>
      <c r="L170" s="34"/>
    </row>
    <row r="171" spans="1:12" ht="22.5" customHeight="1" x14ac:dyDescent="0.25">
      <c r="A171" s="38">
        <v>83</v>
      </c>
      <c r="B171" s="36" t="s">
        <v>53</v>
      </c>
      <c r="C171" s="37" t="s">
        <v>68</v>
      </c>
      <c r="D171" s="38" t="s">
        <v>27</v>
      </c>
      <c r="E171" s="20" t="s">
        <v>16</v>
      </c>
      <c r="F171" s="29" t="s">
        <v>139</v>
      </c>
      <c r="G171" s="29" t="s">
        <v>139</v>
      </c>
      <c r="H171" s="29" t="s">
        <v>139</v>
      </c>
      <c r="I171" s="21">
        <v>50</v>
      </c>
      <c r="J171" s="12"/>
      <c r="K171" s="12">
        <f t="shared" si="5"/>
        <v>0</v>
      </c>
      <c r="L171" s="34"/>
    </row>
    <row r="172" spans="1:12" ht="22.5" customHeight="1" x14ac:dyDescent="0.25">
      <c r="A172" s="38"/>
      <c r="B172" s="36"/>
      <c r="C172" s="37"/>
      <c r="D172" s="38"/>
      <c r="E172" s="20" t="s">
        <v>17</v>
      </c>
      <c r="F172" s="29" t="s">
        <v>139</v>
      </c>
      <c r="G172" s="29" t="s">
        <v>139</v>
      </c>
      <c r="H172" s="29" t="s">
        <v>139</v>
      </c>
      <c r="I172" s="21">
        <v>50</v>
      </c>
      <c r="J172" s="12"/>
      <c r="K172" s="12">
        <f t="shared" si="5"/>
        <v>0</v>
      </c>
      <c r="L172" s="34"/>
    </row>
    <row r="173" spans="1:12" ht="22.5" customHeight="1" x14ac:dyDescent="0.25">
      <c r="A173" s="38">
        <v>84</v>
      </c>
      <c r="B173" s="36" t="s">
        <v>54</v>
      </c>
      <c r="C173" s="37" t="s">
        <v>68</v>
      </c>
      <c r="D173" s="38" t="s">
        <v>27</v>
      </c>
      <c r="E173" s="20" t="s">
        <v>16</v>
      </c>
      <c r="F173" s="29" t="s">
        <v>139</v>
      </c>
      <c r="G173" s="29" t="s">
        <v>139</v>
      </c>
      <c r="H173" s="29" t="s">
        <v>139</v>
      </c>
      <c r="I173" s="21">
        <v>100</v>
      </c>
      <c r="J173" s="12"/>
      <c r="K173" s="12">
        <f t="shared" si="5"/>
        <v>0</v>
      </c>
      <c r="L173" s="34"/>
    </row>
    <row r="174" spans="1:12" ht="22.5" customHeight="1" x14ac:dyDescent="0.25">
      <c r="A174" s="38"/>
      <c r="B174" s="36"/>
      <c r="C174" s="37"/>
      <c r="D174" s="38"/>
      <c r="E174" s="20" t="s">
        <v>17</v>
      </c>
      <c r="F174" s="29" t="s">
        <v>139</v>
      </c>
      <c r="G174" s="29" t="s">
        <v>139</v>
      </c>
      <c r="H174" s="29" t="s">
        <v>139</v>
      </c>
      <c r="I174" s="21">
        <v>100</v>
      </c>
      <c r="J174" s="12"/>
      <c r="K174" s="12">
        <f t="shared" si="5"/>
        <v>0</v>
      </c>
      <c r="L174" s="34"/>
    </row>
    <row r="175" spans="1:12" ht="22.5" customHeight="1" x14ac:dyDescent="0.25">
      <c r="A175" s="38">
        <v>85</v>
      </c>
      <c r="B175" s="36" t="s">
        <v>55</v>
      </c>
      <c r="C175" s="37" t="s">
        <v>68</v>
      </c>
      <c r="D175" s="38" t="s">
        <v>27</v>
      </c>
      <c r="E175" s="20" t="s">
        <v>16</v>
      </c>
      <c r="F175" s="29" t="s">
        <v>139</v>
      </c>
      <c r="G175" s="29" t="s">
        <v>139</v>
      </c>
      <c r="H175" s="29" t="s">
        <v>139</v>
      </c>
      <c r="I175" s="21">
        <v>50</v>
      </c>
      <c r="J175" s="12"/>
      <c r="K175" s="12">
        <f t="shared" si="5"/>
        <v>0</v>
      </c>
      <c r="L175" s="34"/>
    </row>
    <row r="176" spans="1:12" ht="22.5" customHeight="1" x14ac:dyDescent="0.25">
      <c r="A176" s="38"/>
      <c r="B176" s="36"/>
      <c r="C176" s="37"/>
      <c r="D176" s="38"/>
      <c r="E176" s="20" t="s">
        <v>17</v>
      </c>
      <c r="F176" s="29" t="s">
        <v>139</v>
      </c>
      <c r="G176" s="29" t="s">
        <v>139</v>
      </c>
      <c r="H176" s="29" t="s">
        <v>139</v>
      </c>
      <c r="I176" s="21">
        <v>50</v>
      </c>
      <c r="J176" s="12"/>
      <c r="K176" s="12">
        <f t="shared" si="5"/>
        <v>0</v>
      </c>
      <c r="L176" s="34"/>
    </row>
    <row r="177" spans="1:12" ht="22.5" customHeight="1" x14ac:dyDescent="0.25">
      <c r="A177" s="38">
        <v>86</v>
      </c>
      <c r="B177" s="36" t="s">
        <v>45</v>
      </c>
      <c r="C177" s="37" t="s">
        <v>69</v>
      </c>
      <c r="D177" s="38" t="s">
        <v>27</v>
      </c>
      <c r="E177" s="20" t="s">
        <v>16</v>
      </c>
      <c r="F177" s="29" t="s">
        <v>139</v>
      </c>
      <c r="G177" s="29" t="s">
        <v>139</v>
      </c>
      <c r="H177" s="29" t="s">
        <v>139</v>
      </c>
      <c r="I177" s="21">
        <v>4</v>
      </c>
      <c r="J177" s="12"/>
      <c r="K177" s="12">
        <f t="shared" si="5"/>
        <v>0</v>
      </c>
      <c r="L177" s="34"/>
    </row>
    <row r="178" spans="1:12" ht="22.5" customHeight="1" x14ac:dyDescent="0.25">
      <c r="A178" s="38"/>
      <c r="B178" s="36"/>
      <c r="C178" s="37"/>
      <c r="D178" s="38"/>
      <c r="E178" s="20" t="s">
        <v>17</v>
      </c>
      <c r="F178" s="29" t="s">
        <v>139</v>
      </c>
      <c r="G178" s="29" t="s">
        <v>139</v>
      </c>
      <c r="H178" s="29" t="s">
        <v>139</v>
      </c>
      <c r="I178" s="21">
        <v>4</v>
      </c>
      <c r="J178" s="12"/>
      <c r="K178" s="12">
        <f t="shared" si="5"/>
        <v>0</v>
      </c>
      <c r="L178" s="34"/>
    </row>
    <row r="179" spans="1:12" ht="22.5" customHeight="1" x14ac:dyDescent="0.25">
      <c r="A179" s="38">
        <v>87</v>
      </c>
      <c r="B179" s="36" t="s">
        <v>20</v>
      </c>
      <c r="C179" s="37" t="s">
        <v>76</v>
      </c>
      <c r="D179" s="38" t="s">
        <v>27</v>
      </c>
      <c r="E179" s="20" t="s">
        <v>16</v>
      </c>
      <c r="F179" s="29" t="s">
        <v>139</v>
      </c>
      <c r="G179" s="29" t="s">
        <v>139</v>
      </c>
      <c r="H179" s="29" t="s">
        <v>139</v>
      </c>
      <c r="I179" s="21">
        <v>10</v>
      </c>
      <c r="J179" s="12"/>
      <c r="K179" s="12">
        <f t="shared" si="5"/>
        <v>0</v>
      </c>
      <c r="L179" s="34"/>
    </row>
    <row r="180" spans="1:12" ht="22.5" customHeight="1" x14ac:dyDescent="0.25">
      <c r="A180" s="38"/>
      <c r="B180" s="36"/>
      <c r="C180" s="37"/>
      <c r="D180" s="38"/>
      <c r="E180" s="20" t="s">
        <v>17</v>
      </c>
      <c r="F180" s="29" t="s">
        <v>139</v>
      </c>
      <c r="G180" s="29" t="s">
        <v>139</v>
      </c>
      <c r="H180" s="29" t="s">
        <v>139</v>
      </c>
      <c r="I180" s="21">
        <v>10</v>
      </c>
      <c r="J180" s="12"/>
      <c r="K180" s="12">
        <f t="shared" si="5"/>
        <v>0</v>
      </c>
      <c r="L180" s="34"/>
    </row>
    <row r="181" spans="1:12" ht="22.5" customHeight="1" x14ac:dyDescent="0.25">
      <c r="A181" s="38">
        <v>88</v>
      </c>
      <c r="B181" s="36" t="s">
        <v>36</v>
      </c>
      <c r="C181" s="37" t="s">
        <v>72</v>
      </c>
      <c r="D181" s="38" t="s">
        <v>27</v>
      </c>
      <c r="E181" s="20" t="s">
        <v>16</v>
      </c>
      <c r="F181" s="29" t="s">
        <v>139</v>
      </c>
      <c r="G181" s="29" t="s">
        <v>139</v>
      </c>
      <c r="H181" s="29" t="s">
        <v>139</v>
      </c>
      <c r="I181" s="21">
        <v>1800</v>
      </c>
      <c r="J181" s="12"/>
      <c r="K181" s="12">
        <f t="shared" si="5"/>
        <v>0</v>
      </c>
      <c r="L181" s="34"/>
    </row>
    <row r="182" spans="1:12" ht="22.5" customHeight="1" x14ac:dyDescent="0.25">
      <c r="A182" s="38"/>
      <c r="B182" s="36"/>
      <c r="C182" s="37"/>
      <c r="D182" s="38"/>
      <c r="E182" s="20" t="s">
        <v>17</v>
      </c>
      <c r="F182" s="29" t="s">
        <v>139</v>
      </c>
      <c r="G182" s="29" t="s">
        <v>139</v>
      </c>
      <c r="H182" s="29" t="s">
        <v>139</v>
      </c>
      <c r="I182" s="21">
        <v>2000</v>
      </c>
      <c r="J182" s="12"/>
      <c r="K182" s="12">
        <f t="shared" si="5"/>
        <v>0</v>
      </c>
      <c r="L182" s="34"/>
    </row>
    <row r="183" spans="1:12" ht="22.5" customHeight="1" x14ac:dyDescent="0.25">
      <c r="A183" s="38">
        <v>89</v>
      </c>
      <c r="B183" s="36" t="s">
        <v>132</v>
      </c>
      <c r="C183" s="37" t="s">
        <v>68</v>
      </c>
      <c r="D183" s="38" t="s">
        <v>27</v>
      </c>
      <c r="E183" s="20" t="s">
        <v>16</v>
      </c>
      <c r="F183" s="30">
        <v>116000</v>
      </c>
      <c r="G183" s="30">
        <v>1000</v>
      </c>
      <c r="H183" s="23"/>
      <c r="I183" s="21" t="e">
        <f t="shared" ref="I183:I190" si="10">ROUNDUP((F183/H183),0)</f>
        <v>#DIV/0!</v>
      </c>
      <c r="J183" s="12"/>
      <c r="K183" s="12" t="e">
        <f t="shared" si="5"/>
        <v>#DIV/0!</v>
      </c>
      <c r="L183" s="34"/>
    </row>
    <row r="184" spans="1:12" ht="22.5" customHeight="1" x14ac:dyDescent="0.25">
      <c r="A184" s="38"/>
      <c r="B184" s="36"/>
      <c r="C184" s="37"/>
      <c r="D184" s="38"/>
      <c r="E184" s="20" t="s">
        <v>17</v>
      </c>
      <c r="F184" s="30">
        <v>132000</v>
      </c>
      <c r="G184" s="30">
        <v>1000</v>
      </c>
      <c r="H184" s="23"/>
      <c r="I184" s="21" t="e">
        <f t="shared" si="10"/>
        <v>#DIV/0!</v>
      </c>
      <c r="J184" s="12"/>
      <c r="K184" s="12" t="e">
        <f t="shared" si="5"/>
        <v>#DIV/0!</v>
      </c>
      <c r="L184" s="34"/>
    </row>
    <row r="185" spans="1:12" ht="22.5" customHeight="1" x14ac:dyDescent="0.25">
      <c r="A185" s="38">
        <v>90</v>
      </c>
      <c r="B185" s="36" t="s">
        <v>131</v>
      </c>
      <c r="C185" s="37" t="s">
        <v>69</v>
      </c>
      <c r="D185" s="38" t="s">
        <v>27</v>
      </c>
      <c r="E185" s="20" t="s">
        <v>16</v>
      </c>
      <c r="F185" s="30">
        <v>240000</v>
      </c>
      <c r="G185" s="30">
        <v>500</v>
      </c>
      <c r="H185" s="23"/>
      <c r="I185" s="21" t="e">
        <f t="shared" si="10"/>
        <v>#DIV/0!</v>
      </c>
      <c r="J185" s="12"/>
      <c r="K185" s="12" t="e">
        <f t="shared" si="5"/>
        <v>#DIV/0!</v>
      </c>
      <c r="L185" s="34"/>
    </row>
    <row r="186" spans="1:12" ht="22.5" customHeight="1" x14ac:dyDescent="0.25">
      <c r="A186" s="38"/>
      <c r="B186" s="36"/>
      <c r="C186" s="37"/>
      <c r="D186" s="38"/>
      <c r="E186" s="20" t="s">
        <v>17</v>
      </c>
      <c r="F186" s="30">
        <v>270000</v>
      </c>
      <c r="G186" s="30">
        <v>500</v>
      </c>
      <c r="H186" s="23"/>
      <c r="I186" s="21" t="e">
        <f t="shared" si="10"/>
        <v>#DIV/0!</v>
      </c>
      <c r="J186" s="12"/>
      <c r="K186" s="12" t="e">
        <f t="shared" si="5"/>
        <v>#DIV/0!</v>
      </c>
      <c r="L186" s="34"/>
    </row>
    <row r="187" spans="1:12" ht="32.25" customHeight="1" x14ac:dyDescent="0.25">
      <c r="A187" s="38">
        <v>91</v>
      </c>
      <c r="B187" s="36" t="s">
        <v>130</v>
      </c>
      <c r="C187" s="37" t="s">
        <v>69</v>
      </c>
      <c r="D187" s="38" t="s">
        <v>27</v>
      </c>
      <c r="E187" s="20" t="s">
        <v>16</v>
      </c>
      <c r="F187" s="30">
        <v>105000</v>
      </c>
      <c r="G187" s="30">
        <v>500</v>
      </c>
      <c r="H187" s="23"/>
      <c r="I187" s="21" t="e">
        <f t="shared" si="10"/>
        <v>#DIV/0!</v>
      </c>
      <c r="J187" s="12"/>
      <c r="K187" s="12" t="e">
        <f t="shared" si="5"/>
        <v>#DIV/0!</v>
      </c>
      <c r="L187" s="34"/>
    </row>
    <row r="188" spans="1:12" ht="32.25" customHeight="1" x14ac:dyDescent="0.25">
      <c r="A188" s="38"/>
      <c r="B188" s="36"/>
      <c r="C188" s="37"/>
      <c r="D188" s="38"/>
      <c r="E188" s="20" t="s">
        <v>17</v>
      </c>
      <c r="F188" s="30">
        <v>120000</v>
      </c>
      <c r="G188" s="30">
        <v>500</v>
      </c>
      <c r="H188" s="23"/>
      <c r="I188" s="21" t="e">
        <f t="shared" si="10"/>
        <v>#DIV/0!</v>
      </c>
      <c r="J188" s="12"/>
      <c r="K188" s="12" t="e">
        <f t="shared" si="5"/>
        <v>#DIV/0!</v>
      </c>
      <c r="L188" s="34"/>
    </row>
    <row r="189" spans="1:12" ht="22.5" customHeight="1" x14ac:dyDescent="0.25">
      <c r="A189" s="38">
        <v>92</v>
      </c>
      <c r="B189" s="36" t="s">
        <v>129</v>
      </c>
      <c r="C189" s="37" t="s">
        <v>69</v>
      </c>
      <c r="D189" s="38" t="s">
        <v>27</v>
      </c>
      <c r="E189" s="20" t="s">
        <v>16</v>
      </c>
      <c r="F189" s="30">
        <v>155000</v>
      </c>
      <c r="G189" s="30">
        <v>500</v>
      </c>
      <c r="H189" s="23"/>
      <c r="I189" s="21" t="e">
        <f t="shared" si="10"/>
        <v>#DIV/0!</v>
      </c>
      <c r="J189" s="12"/>
      <c r="K189" s="12" t="e">
        <f t="shared" si="5"/>
        <v>#DIV/0!</v>
      </c>
      <c r="L189" s="34"/>
    </row>
    <row r="190" spans="1:12" ht="22.5" customHeight="1" x14ac:dyDescent="0.25">
      <c r="A190" s="38"/>
      <c r="B190" s="36"/>
      <c r="C190" s="37"/>
      <c r="D190" s="38"/>
      <c r="E190" s="20" t="s">
        <v>17</v>
      </c>
      <c r="F190" s="30">
        <v>175000</v>
      </c>
      <c r="G190" s="30">
        <v>500</v>
      </c>
      <c r="H190" s="23"/>
      <c r="I190" s="21" t="e">
        <f t="shared" si="10"/>
        <v>#DIV/0!</v>
      </c>
      <c r="J190" s="12"/>
      <c r="K190" s="12" t="e">
        <f t="shared" si="5"/>
        <v>#DIV/0!</v>
      </c>
      <c r="L190" s="34"/>
    </row>
    <row r="191" spans="1:12" ht="22.5" customHeight="1" x14ac:dyDescent="0.25">
      <c r="A191" s="38">
        <v>93</v>
      </c>
      <c r="B191" s="36" t="s">
        <v>48</v>
      </c>
      <c r="C191" s="37" t="s">
        <v>69</v>
      </c>
      <c r="D191" s="38" t="s">
        <v>27</v>
      </c>
      <c r="E191" s="20" t="s">
        <v>16</v>
      </c>
      <c r="F191" s="29" t="s">
        <v>139</v>
      </c>
      <c r="G191" s="29" t="s">
        <v>139</v>
      </c>
      <c r="H191" s="29" t="s">
        <v>139</v>
      </c>
      <c r="I191" s="21">
        <v>3500</v>
      </c>
      <c r="J191" s="12"/>
      <c r="K191" s="12">
        <f t="shared" si="5"/>
        <v>0</v>
      </c>
      <c r="L191" s="34"/>
    </row>
    <row r="192" spans="1:12" ht="22.5" customHeight="1" x14ac:dyDescent="0.25">
      <c r="A192" s="38"/>
      <c r="B192" s="36"/>
      <c r="C192" s="37"/>
      <c r="D192" s="38"/>
      <c r="E192" s="20" t="s">
        <v>17</v>
      </c>
      <c r="F192" s="29" t="s">
        <v>139</v>
      </c>
      <c r="G192" s="29" t="s">
        <v>139</v>
      </c>
      <c r="H192" s="29" t="s">
        <v>139</v>
      </c>
      <c r="I192" s="21">
        <v>3850</v>
      </c>
      <c r="J192" s="12"/>
      <c r="K192" s="12">
        <f t="shared" si="5"/>
        <v>0</v>
      </c>
      <c r="L192" s="34"/>
    </row>
    <row r="193" spans="1:12" ht="22.5" customHeight="1" x14ac:dyDescent="0.25">
      <c r="A193" s="38">
        <v>94</v>
      </c>
      <c r="B193" s="36" t="s">
        <v>49</v>
      </c>
      <c r="C193" s="37" t="s">
        <v>68</v>
      </c>
      <c r="D193" s="38" t="s">
        <v>27</v>
      </c>
      <c r="E193" s="20" t="s">
        <v>16</v>
      </c>
      <c r="F193" s="29" t="s">
        <v>139</v>
      </c>
      <c r="G193" s="29" t="s">
        <v>139</v>
      </c>
      <c r="H193" s="29" t="s">
        <v>139</v>
      </c>
      <c r="I193" s="21">
        <v>200</v>
      </c>
      <c r="J193" s="12"/>
      <c r="K193" s="12">
        <f t="shared" si="5"/>
        <v>0</v>
      </c>
      <c r="L193" s="34"/>
    </row>
    <row r="194" spans="1:12" ht="22.5" customHeight="1" x14ac:dyDescent="0.25">
      <c r="A194" s="38"/>
      <c r="B194" s="36"/>
      <c r="C194" s="37"/>
      <c r="D194" s="38"/>
      <c r="E194" s="20" t="s">
        <v>17</v>
      </c>
      <c r="F194" s="29" t="s">
        <v>139</v>
      </c>
      <c r="G194" s="29" t="s">
        <v>139</v>
      </c>
      <c r="H194" s="29" t="s">
        <v>139</v>
      </c>
      <c r="I194" s="21">
        <v>230</v>
      </c>
      <c r="J194" s="12"/>
      <c r="K194" s="12">
        <f t="shared" si="5"/>
        <v>0</v>
      </c>
      <c r="L194" s="34"/>
    </row>
    <row r="195" spans="1:12" ht="22.5" customHeight="1" x14ac:dyDescent="0.25">
      <c r="A195" s="38">
        <v>95</v>
      </c>
      <c r="B195" s="36" t="s">
        <v>50</v>
      </c>
      <c r="C195" s="37" t="s">
        <v>77</v>
      </c>
      <c r="D195" s="38" t="s">
        <v>27</v>
      </c>
      <c r="E195" s="20" t="s">
        <v>16</v>
      </c>
      <c r="F195" s="29" t="s">
        <v>139</v>
      </c>
      <c r="G195" s="29" t="s">
        <v>139</v>
      </c>
      <c r="H195" s="29" t="s">
        <v>139</v>
      </c>
      <c r="I195" s="21">
        <v>500</v>
      </c>
      <c r="J195" s="12"/>
      <c r="K195" s="12">
        <f t="shared" si="5"/>
        <v>0</v>
      </c>
      <c r="L195" s="34"/>
    </row>
    <row r="196" spans="1:12" ht="22.5" customHeight="1" x14ac:dyDescent="0.25">
      <c r="A196" s="38"/>
      <c r="B196" s="36"/>
      <c r="C196" s="37"/>
      <c r="D196" s="38"/>
      <c r="E196" s="20" t="s">
        <v>17</v>
      </c>
      <c r="F196" s="29" t="s">
        <v>139</v>
      </c>
      <c r="G196" s="29" t="s">
        <v>139</v>
      </c>
      <c r="H196" s="29" t="s">
        <v>139</v>
      </c>
      <c r="I196" s="21">
        <v>580</v>
      </c>
      <c r="J196" s="12"/>
      <c r="K196" s="12">
        <f t="shared" si="5"/>
        <v>0</v>
      </c>
      <c r="L196" s="34"/>
    </row>
    <row r="197" spans="1:12" ht="22.5" customHeight="1" x14ac:dyDescent="0.25">
      <c r="A197" s="38">
        <v>96</v>
      </c>
      <c r="B197" s="36" t="s">
        <v>51</v>
      </c>
      <c r="C197" s="37" t="s">
        <v>77</v>
      </c>
      <c r="D197" s="38" t="s">
        <v>27</v>
      </c>
      <c r="E197" s="20" t="s">
        <v>16</v>
      </c>
      <c r="F197" s="29" t="s">
        <v>139</v>
      </c>
      <c r="G197" s="29" t="s">
        <v>139</v>
      </c>
      <c r="H197" s="29" t="s">
        <v>139</v>
      </c>
      <c r="I197" s="21">
        <v>10</v>
      </c>
      <c r="J197" s="12"/>
      <c r="K197" s="12">
        <f t="shared" si="5"/>
        <v>0</v>
      </c>
      <c r="L197" s="34"/>
    </row>
    <row r="198" spans="1:12" ht="22.5" customHeight="1" x14ac:dyDescent="0.25">
      <c r="A198" s="38"/>
      <c r="B198" s="36"/>
      <c r="C198" s="37"/>
      <c r="D198" s="38"/>
      <c r="E198" s="20" t="s">
        <v>17</v>
      </c>
      <c r="F198" s="29" t="s">
        <v>139</v>
      </c>
      <c r="G198" s="29" t="s">
        <v>139</v>
      </c>
      <c r="H198" s="29" t="s">
        <v>139</v>
      </c>
      <c r="I198" s="21">
        <v>15</v>
      </c>
      <c r="J198" s="12"/>
      <c r="K198" s="12">
        <f t="shared" si="5"/>
        <v>0</v>
      </c>
      <c r="L198" s="34"/>
    </row>
    <row r="199" spans="1:12" ht="22.5" customHeight="1" x14ac:dyDescent="0.25">
      <c r="A199" s="38">
        <v>97</v>
      </c>
      <c r="B199" s="36" t="s">
        <v>60</v>
      </c>
      <c r="C199" s="37" t="s">
        <v>77</v>
      </c>
      <c r="D199" s="38" t="s">
        <v>27</v>
      </c>
      <c r="E199" s="20" t="s">
        <v>16</v>
      </c>
      <c r="F199" s="29" t="s">
        <v>139</v>
      </c>
      <c r="G199" s="29" t="s">
        <v>139</v>
      </c>
      <c r="H199" s="29" t="s">
        <v>139</v>
      </c>
      <c r="I199" s="21">
        <v>500</v>
      </c>
      <c r="J199" s="12"/>
      <c r="K199" s="12">
        <f t="shared" si="5"/>
        <v>0</v>
      </c>
      <c r="L199" s="34"/>
    </row>
    <row r="200" spans="1:12" ht="22.5" customHeight="1" x14ac:dyDescent="0.25">
      <c r="A200" s="38"/>
      <c r="B200" s="36"/>
      <c r="C200" s="37"/>
      <c r="D200" s="38"/>
      <c r="E200" s="20" t="s">
        <v>17</v>
      </c>
      <c r="F200" s="29" t="s">
        <v>139</v>
      </c>
      <c r="G200" s="29" t="s">
        <v>139</v>
      </c>
      <c r="H200" s="29" t="s">
        <v>139</v>
      </c>
      <c r="I200" s="21">
        <v>560</v>
      </c>
      <c r="J200" s="12"/>
      <c r="K200" s="12">
        <f t="shared" ref="K200:K228" si="11">I200*J200</f>
        <v>0</v>
      </c>
      <c r="L200" s="34"/>
    </row>
    <row r="201" spans="1:12" ht="22.5" customHeight="1" x14ac:dyDescent="0.25">
      <c r="A201" s="38">
        <v>98</v>
      </c>
      <c r="B201" s="36" t="s">
        <v>61</v>
      </c>
      <c r="C201" s="37" t="s">
        <v>77</v>
      </c>
      <c r="D201" s="38" t="s">
        <v>27</v>
      </c>
      <c r="E201" s="20" t="s">
        <v>16</v>
      </c>
      <c r="F201" s="29" t="s">
        <v>139</v>
      </c>
      <c r="G201" s="29" t="s">
        <v>139</v>
      </c>
      <c r="H201" s="29" t="s">
        <v>139</v>
      </c>
      <c r="I201" s="21">
        <v>10</v>
      </c>
      <c r="J201" s="12"/>
      <c r="K201" s="12">
        <f t="shared" si="11"/>
        <v>0</v>
      </c>
      <c r="L201" s="34"/>
    </row>
    <row r="202" spans="1:12" ht="22.5" customHeight="1" x14ac:dyDescent="0.25">
      <c r="A202" s="38"/>
      <c r="B202" s="36"/>
      <c r="C202" s="37"/>
      <c r="D202" s="38"/>
      <c r="E202" s="20" t="s">
        <v>17</v>
      </c>
      <c r="F202" s="29" t="s">
        <v>139</v>
      </c>
      <c r="G202" s="29" t="s">
        <v>139</v>
      </c>
      <c r="H202" s="29" t="s">
        <v>139</v>
      </c>
      <c r="I202" s="21">
        <v>6</v>
      </c>
      <c r="J202" s="12"/>
      <c r="K202" s="12">
        <f t="shared" si="11"/>
        <v>0</v>
      </c>
      <c r="L202" s="34"/>
    </row>
    <row r="203" spans="1:12" ht="22.5" customHeight="1" x14ac:dyDescent="0.25">
      <c r="A203" s="38">
        <v>99</v>
      </c>
      <c r="B203" s="36" t="s">
        <v>160</v>
      </c>
      <c r="C203" s="37" t="s">
        <v>77</v>
      </c>
      <c r="D203" s="38" t="s">
        <v>27</v>
      </c>
      <c r="E203" s="20" t="s">
        <v>16</v>
      </c>
      <c r="F203" s="30">
        <v>10000</v>
      </c>
      <c r="G203" s="30">
        <v>600</v>
      </c>
      <c r="H203" s="23"/>
      <c r="I203" s="21" t="e">
        <f t="shared" ref="I203:I204" si="12">ROUNDUP((F203/H203),0)</f>
        <v>#DIV/0!</v>
      </c>
      <c r="J203" s="12"/>
      <c r="K203" s="12" t="e">
        <f t="shared" si="11"/>
        <v>#DIV/0!</v>
      </c>
      <c r="L203" s="34"/>
    </row>
    <row r="204" spans="1:12" ht="22.5" customHeight="1" x14ac:dyDescent="0.25">
      <c r="A204" s="38"/>
      <c r="B204" s="36"/>
      <c r="C204" s="37"/>
      <c r="D204" s="38"/>
      <c r="E204" s="20" t="s">
        <v>17</v>
      </c>
      <c r="F204" s="30">
        <v>12500</v>
      </c>
      <c r="G204" s="30">
        <v>600</v>
      </c>
      <c r="H204" s="23"/>
      <c r="I204" s="21" t="e">
        <f t="shared" si="12"/>
        <v>#DIV/0!</v>
      </c>
      <c r="J204" s="12"/>
      <c r="K204" s="12" t="e">
        <f t="shared" si="11"/>
        <v>#DIV/0!</v>
      </c>
      <c r="L204" s="34"/>
    </row>
    <row r="205" spans="1:12" ht="22.5" customHeight="1" x14ac:dyDescent="0.25">
      <c r="A205" s="38">
        <v>100</v>
      </c>
      <c r="B205" s="36" t="s">
        <v>62</v>
      </c>
      <c r="C205" s="37" t="s">
        <v>77</v>
      </c>
      <c r="D205" s="38" t="s">
        <v>27</v>
      </c>
      <c r="E205" s="20" t="s">
        <v>16</v>
      </c>
      <c r="F205" s="29" t="s">
        <v>139</v>
      </c>
      <c r="G205" s="29" t="s">
        <v>139</v>
      </c>
      <c r="H205" s="29" t="s">
        <v>139</v>
      </c>
      <c r="I205" s="21">
        <v>50</v>
      </c>
      <c r="J205" s="12"/>
      <c r="K205" s="12">
        <f t="shared" si="11"/>
        <v>0</v>
      </c>
      <c r="L205" s="34"/>
    </row>
    <row r="206" spans="1:12" ht="22.5" customHeight="1" x14ac:dyDescent="0.25">
      <c r="A206" s="38"/>
      <c r="B206" s="36"/>
      <c r="C206" s="37"/>
      <c r="D206" s="38"/>
      <c r="E206" s="20" t="s">
        <v>17</v>
      </c>
      <c r="F206" s="29" t="s">
        <v>139</v>
      </c>
      <c r="G206" s="29" t="s">
        <v>139</v>
      </c>
      <c r="H206" s="29" t="s">
        <v>139</v>
      </c>
      <c r="I206" s="21">
        <v>55</v>
      </c>
      <c r="J206" s="12"/>
      <c r="K206" s="12">
        <f t="shared" si="11"/>
        <v>0</v>
      </c>
      <c r="L206" s="34"/>
    </row>
    <row r="207" spans="1:12" ht="22.5" customHeight="1" x14ac:dyDescent="0.25">
      <c r="A207" s="38">
        <v>101</v>
      </c>
      <c r="B207" s="36" t="s">
        <v>63</v>
      </c>
      <c r="C207" s="37" t="s">
        <v>77</v>
      </c>
      <c r="D207" s="38" t="s">
        <v>27</v>
      </c>
      <c r="E207" s="20" t="s">
        <v>16</v>
      </c>
      <c r="F207" s="29" t="s">
        <v>139</v>
      </c>
      <c r="G207" s="29" t="s">
        <v>139</v>
      </c>
      <c r="H207" s="29" t="s">
        <v>139</v>
      </c>
      <c r="I207" s="21">
        <v>1300</v>
      </c>
      <c r="J207" s="12"/>
      <c r="K207" s="12">
        <f t="shared" si="11"/>
        <v>0</v>
      </c>
      <c r="L207" s="34"/>
    </row>
    <row r="208" spans="1:12" ht="22.5" customHeight="1" x14ac:dyDescent="0.25">
      <c r="A208" s="38"/>
      <c r="B208" s="36"/>
      <c r="C208" s="37"/>
      <c r="D208" s="38"/>
      <c r="E208" s="20" t="s">
        <v>17</v>
      </c>
      <c r="F208" s="29" t="s">
        <v>139</v>
      </c>
      <c r="G208" s="29" t="s">
        <v>139</v>
      </c>
      <c r="H208" s="29" t="s">
        <v>139</v>
      </c>
      <c r="I208" s="21">
        <v>1500</v>
      </c>
      <c r="J208" s="12"/>
      <c r="K208" s="12">
        <f t="shared" si="11"/>
        <v>0</v>
      </c>
      <c r="L208" s="34"/>
    </row>
    <row r="209" spans="1:12" ht="22.5" customHeight="1" x14ac:dyDescent="0.25">
      <c r="A209" s="38">
        <v>102</v>
      </c>
      <c r="B209" s="36" t="s">
        <v>65</v>
      </c>
      <c r="C209" s="37" t="s">
        <v>77</v>
      </c>
      <c r="D209" s="38" t="s">
        <v>27</v>
      </c>
      <c r="E209" s="20" t="s">
        <v>16</v>
      </c>
      <c r="F209" s="29" t="s">
        <v>139</v>
      </c>
      <c r="G209" s="29" t="s">
        <v>139</v>
      </c>
      <c r="H209" s="29" t="s">
        <v>139</v>
      </c>
      <c r="I209" s="21">
        <v>40</v>
      </c>
      <c r="J209" s="12"/>
      <c r="K209" s="12">
        <f t="shared" si="11"/>
        <v>0</v>
      </c>
      <c r="L209" s="34"/>
    </row>
    <row r="210" spans="1:12" ht="22.5" customHeight="1" x14ac:dyDescent="0.25">
      <c r="A210" s="38"/>
      <c r="B210" s="36"/>
      <c r="C210" s="37"/>
      <c r="D210" s="38"/>
      <c r="E210" s="20" t="s">
        <v>17</v>
      </c>
      <c r="F210" s="29" t="s">
        <v>139</v>
      </c>
      <c r="G210" s="29" t="s">
        <v>139</v>
      </c>
      <c r="H210" s="29" t="s">
        <v>139</v>
      </c>
      <c r="I210" s="21">
        <v>40</v>
      </c>
      <c r="J210" s="12"/>
      <c r="K210" s="12">
        <f t="shared" si="11"/>
        <v>0</v>
      </c>
      <c r="L210" s="34"/>
    </row>
    <row r="211" spans="1:12" ht="22.5" customHeight="1" x14ac:dyDescent="0.25">
      <c r="A211" s="38">
        <v>103</v>
      </c>
      <c r="B211" s="36" t="s">
        <v>18</v>
      </c>
      <c r="C211" s="37" t="s">
        <v>69</v>
      </c>
      <c r="D211" s="38" t="s">
        <v>14</v>
      </c>
      <c r="E211" s="20" t="s">
        <v>16</v>
      </c>
      <c r="F211" s="29" t="s">
        <v>139</v>
      </c>
      <c r="G211" s="29" t="s">
        <v>139</v>
      </c>
      <c r="H211" s="29" t="s">
        <v>139</v>
      </c>
      <c r="I211" s="21">
        <v>20</v>
      </c>
      <c r="J211" s="12"/>
      <c r="K211" s="12">
        <f t="shared" si="11"/>
        <v>0</v>
      </c>
      <c r="L211" s="34"/>
    </row>
    <row r="212" spans="1:12" ht="22.5" customHeight="1" x14ac:dyDescent="0.25">
      <c r="A212" s="38"/>
      <c r="B212" s="36"/>
      <c r="C212" s="37"/>
      <c r="D212" s="38"/>
      <c r="E212" s="20" t="s">
        <v>17</v>
      </c>
      <c r="F212" s="29" t="s">
        <v>139</v>
      </c>
      <c r="G212" s="29" t="s">
        <v>139</v>
      </c>
      <c r="H212" s="29" t="s">
        <v>139</v>
      </c>
      <c r="I212" s="21">
        <v>25</v>
      </c>
      <c r="J212" s="12"/>
      <c r="K212" s="12">
        <f t="shared" si="11"/>
        <v>0</v>
      </c>
      <c r="L212" s="34"/>
    </row>
    <row r="213" spans="1:12" ht="22.5" customHeight="1" x14ac:dyDescent="0.25">
      <c r="A213" s="38">
        <v>104</v>
      </c>
      <c r="B213" s="36" t="s">
        <v>19</v>
      </c>
      <c r="C213" s="37" t="s">
        <v>69</v>
      </c>
      <c r="D213" s="38" t="s">
        <v>14</v>
      </c>
      <c r="E213" s="20" t="s">
        <v>16</v>
      </c>
      <c r="F213" s="29" t="s">
        <v>139</v>
      </c>
      <c r="G213" s="29" t="s">
        <v>139</v>
      </c>
      <c r="H213" s="29" t="s">
        <v>139</v>
      </c>
      <c r="I213" s="21">
        <v>2</v>
      </c>
      <c r="J213" s="12"/>
      <c r="K213" s="12">
        <f t="shared" si="11"/>
        <v>0</v>
      </c>
      <c r="L213" s="34"/>
    </row>
    <row r="214" spans="1:12" ht="22.5" customHeight="1" x14ac:dyDescent="0.25">
      <c r="A214" s="38"/>
      <c r="B214" s="36"/>
      <c r="C214" s="37"/>
      <c r="D214" s="38"/>
      <c r="E214" s="20" t="s">
        <v>17</v>
      </c>
      <c r="F214" s="29" t="s">
        <v>139</v>
      </c>
      <c r="G214" s="29" t="s">
        <v>139</v>
      </c>
      <c r="H214" s="29" t="s">
        <v>139</v>
      </c>
      <c r="I214" s="21">
        <v>2.5</v>
      </c>
      <c r="J214" s="12"/>
      <c r="K214" s="12">
        <f t="shared" si="11"/>
        <v>0</v>
      </c>
      <c r="L214" s="34"/>
    </row>
    <row r="215" spans="1:12" ht="22.5" customHeight="1" x14ac:dyDescent="0.25">
      <c r="A215" s="38">
        <v>105</v>
      </c>
      <c r="B215" s="36" t="s">
        <v>46</v>
      </c>
      <c r="C215" s="37" t="s">
        <v>69</v>
      </c>
      <c r="D215" s="38" t="s">
        <v>14</v>
      </c>
      <c r="E215" s="20" t="s">
        <v>16</v>
      </c>
      <c r="F215" s="29" t="s">
        <v>139</v>
      </c>
      <c r="G215" s="29" t="s">
        <v>139</v>
      </c>
      <c r="H215" s="29" t="s">
        <v>139</v>
      </c>
      <c r="I215" s="21">
        <v>8</v>
      </c>
      <c r="J215" s="12"/>
      <c r="K215" s="12">
        <f t="shared" si="11"/>
        <v>0</v>
      </c>
      <c r="L215" s="34"/>
    </row>
    <row r="216" spans="1:12" ht="22.5" customHeight="1" x14ac:dyDescent="0.25">
      <c r="A216" s="38"/>
      <c r="B216" s="36"/>
      <c r="C216" s="37"/>
      <c r="D216" s="38"/>
      <c r="E216" s="20" t="s">
        <v>17</v>
      </c>
      <c r="F216" s="29" t="s">
        <v>139</v>
      </c>
      <c r="G216" s="29" t="s">
        <v>139</v>
      </c>
      <c r="H216" s="29" t="s">
        <v>139</v>
      </c>
      <c r="I216" s="21">
        <v>9</v>
      </c>
      <c r="J216" s="12"/>
      <c r="K216" s="12">
        <f t="shared" si="11"/>
        <v>0</v>
      </c>
      <c r="L216" s="34"/>
    </row>
    <row r="217" spans="1:12" ht="22.5" customHeight="1" x14ac:dyDescent="0.25">
      <c r="A217" s="38">
        <v>106</v>
      </c>
      <c r="B217" s="36" t="s">
        <v>47</v>
      </c>
      <c r="C217" s="37" t="s">
        <v>69</v>
      </c>
      <c r="D217" s="38" t="s">
        <v>14</v>
      </c>
      <c r="E217" s="20" t="s">
        <v>16</v>
      </c>
      <c r="F217" s="29" t="s">
        <v>139</v>
      </c>
      <c r="G217" s="29" t="s">
        <v>139</v>
      </c>
      <c r="H217" s="29" t="s">
        <v>139</v>
      </c>
      <c r="I217" s="21">
        <v>25</v>
      </c>
      <c r="J217" s="12"/>
      <c r="K217" s="12">
        <f t="shared" si="11"/>
        <v>0</v>
      </c>
      <c r="L217" s="34"/>
    </row>
    <row r="218" spans="1:12" ht="22.5" customHeight="1" x14ac:dyDescent="0.25">
      <c r="A218" s="38"/>
      <c r="B218" s="36"/>
      <c r="C218" s="37"/>
      <c r="D218" s="38"/>
      <c r="E218" s="20" t="s">
        <v>17</v>
      </c>
      <c r="F218" s="29" t="s">
        <v>139</v>
      </c>
      <c r="G218" s="29" t="s">
        <v>139</v>
      </c>
      <c r="H218" s="29" t="s">
        <v>139</v>
      </c>
      <c r="I218" s="21">
        <v>30</v>
      </c>
      <c r="J218" s="12"/>
      <c r="K218" s="12">
        <f t="shared" si="11"/>
        <v>0</v>
      </c>
      <c r="L218" s="34"/>
    </row>
    <row r="219" spans="1:12" ht="22.5" customHeight="1" x14ac:dyDescent="0.25">
      <c r="A219" s="38">
        <v>107</v>
      </c>
      <c r="B219" s="36" t="s">
        <v>57</v>
      </c>
      <c r="C219" s="37" t="s">
        <v>69</v>
      </c>
      <c r="D219" s="38" t="s">
        <v>14</v>
      </c>
      <c r="E219" s="20" t="s">
        <v>16</v>
      </c>
      <c r="F219" s="29" t="s">
        <v>139</v>
      </c>
      <c r="G219" s="29" t="s">
        <v>139</v>
      </c>
      <c r="H219" s="29" t="s">
        <v>139</v>
      </c>
      <c r="I219" s="21">
        <v>10</v>
      </c>
      <c r="J219" s="12"/>
      <c r="K219" s="12">
        <f t="shared" si="11"/>
        <v>0</v>
      </c>
      <c r="L219" s="34"/>
    </row>
    <row r="220" spans="1:12" ht="22.5" customHeight="1" x14ac:dyDescent="0.25">
      <c r="A220" s="38"/>
      <c r="B220" s="36"/>
      <c r="C220" s="37"/>
      <c r="D220" s="38"/>
      <c r="E220" s="20" t="s">
        <v>17</v>
      </c>
      <c r="F220" s="29" t="s">
        <v>139</v>
      </c>
      <c r="G220" s="29" t="s">
        <v>139</v>
      </c>
      <c r="H220" s="29" t="s">
        <v>139</v>
      </c>
      <c r="I220" s="21">
        <v>10</v>
      </c>
      <c r="J220" s="12"/>
      <c r="K220" s="12">
        <f t="shared" si="11"/>
        <v>0</v>
      </c>
      <c r="L220" s="34"/>
    </row>
    <row r="221" spans="1:12" ht="22.5" customHeight="1" x14ac:dyDescent="0.25">
      <c r="A221" s="38">
        <v>108</v>
      </c>
      <c r="B221" s="36" t="s">
        <v>21</v>
      </c>
      <c r="C221" s="37" t="s">
        <v>69</v>
      </c>
      <c r="D221" s="38" t="s">
        <v>14</v>
      </c>
      <c r="E221" s="20" t="s">
        <v>16</v>
      </c>
      <c r="F221" s="29" t="s">
        <v>139</v>
      </c>
      <c r="G221" s="29" t="s">
        <v>139</v>
      </c>
      <c r="H221" s="29" t="s">
        <v>139</v>
      </c>
      <c r="I221" s="21">
        <v>10</v>
      </c>
      <c r="J221" s="12"/>
      <c r="K221" s="12">
        <f t="shared" si="11"/>
        <v>0</v>
      </c>
      <c r="L221" s="34"/>
    </row>
    <row r="222" spans="1:12" ht="22.5" customHeight="1" x14ac:dyDescent="0.25">
      <c r="A222" s="38"/>
      <c r="B222" s="36"/>
      <c r="C222" s="37"/>
      <c r="D222" s="38"/>
      <c r="E222" s="20" t="s">
        <v>17</v>
      </c>
      <c r="F222" s="29" t="s">
        <v>139</v>
      </c>
      <c r="G222" s="29" t="s">
        <v>139</v>
      </c>
      <c r="H222" s="29" t="s">
        <v>139</v>
      </c>
      <c r="I222" s="21">
        <v>10</v>
      </c>
      <c r="J222" s="12"/>
      <c r="K222" s="12">
        <f t="shared" si="11"/>
        <v>0</v>
      </c>
      <c r="L222" s="34"/>
    </row>
    <row r="223" spans="1:12" ht="22.5" customHeight="1" x14ac:dyDescent="0.25">
      <c r="A223" s="38">
        <v>109</v>
      </c>
      <c r="B223" s="36" t="s">
        <v>56</v>
      </c>
      <c r="C223" s="37" t="s">
        <v>69</v>
      </c>
      <c r="D223" s="38" t="s">
        <v>27</v>
      </c>
      <c r="E223" s="20" t="s">
        <v>16</v>
      </c>
      <c r="F223" s="29" t="s">
        <v>139</v>
      </c>
      <c r="G223" s="29" t="s">
        <v>139</v>
      </c>
      <c r="H223" s="29" t="s">
        <v>139</v>
      </c>
      <c r="I223" s="21">
        <v>2000</v>
      </c>
      <c r="J223" s="12"/>
      <c r="K223" s="12">
        <f t="shared" si="11"/>
        <v>0</v>
      </c>
      <c r="L223" s="34"/>
    </row>
    <row r="224" spans="1:12" ht="22.5" customHeight="1" x14ac:dyDescent="0.25">
      <c r="A224" s="38"/>
      <c r="B224" s="36"/>
      <c r="C224" s="37"/>
      <c r="D224" s="38"/>
      <c r="E224" s="20" t="s">
        <v>17</v>
      </c>
      <c r="F224" s="29" t="s">
        <v>139</v>
      </c>
      <c r="G224" s="29" t="s">
        <v>139</v>
      </c>
      <c r="H224" s="29" t="s">
        <v>139</v>
      </c>
      <c r="I224" s="21">
        <v>2300</v>
      </c>
      <c r="J224" s="12"/>
      <c r="K224" s="12">
        <f t="shared" si="11"/>
        <v>0</v>
      </c>
      <c r="L224" s="34"/>
    </row>
    <row r="225" spans="1:16" ht="22.5" customHeight="1" x14ac:dyDescent="0.25">
      <c r="A225" s="38">
        <v>110</v>
      </c>
      <c r="B225" s="36" t="s">
        <v>58</v>
      </c>
      <c r="C225" s="37" t="s">
        <v>69</v>
      </c>
      <c r="D225" s="38" t="s">
        <v>27</v>
      </c>
      <c r="E225" s="20" t="s">
        <v>16</v>
      </c>
      <c r="F225" s="29" t="s">
        <v>139</v>
      </c>
      <c r="G225" s="29" t="s">
        <v>139</v>
      </c>
      <c r="H225" s="29" t="s">
        <v>139</v>
      </c>
      <c r="I225" s="21">
        <v>5300</v>
      </c>
      <c r="J225" s="12"/>
      <c r="K225" s="12">
        <f t="shared" si="11"/>
        <v>0</v>
      </c>
      <c r="L225" s="34"/>
    </row>
    <row r="226" spans="1:16" ht="22.5" customHeight="1" x14ac:dyDescent="0.25">
      <c r="A226" s="38"/>
      <c r="B226" s="36"/>
      <c r="C226" s="37"/>
      <c r="D226" s="38"/>
      <c r="E226" s="20" t="s">
        <v>17</v>
      </c>
      <c r="F226" s="29" t="s">
        <v>139</v>
      </c>
      <c r="G226" s="29" t="s">
        <v>139</v>
      </c>
      <c r="H226" s="29" t="s">
        <v>139</v>
      </c>
      <c r="I226" s="21">
        <v>5900</v>
      </c>
      <c r="J226" s="12"/>
      <c r="K226" s="12">
        <f t="shared" si="11"/>
        <v>0</v>
      </c>
      <c r="L226" s="34"/>
    </row>
    <row r="227" spans="1:16" ht="22.5" customHeight="1" x14ac:dyDescent="0.25">
      <c r="A227" s="38">
        <v>111</v>
      </c>
      <c r="B227" s="36" t="s">
        <v>59</v>
      </c>
      <c r="C227" s="37" t="s">
        <v>68</v>
      </c>
      <c r="D227" s="38" t="s">
        <v>22</v>
      </c>
      <c r="E227" s="20" t="s">
        <v>16</v>
      </c>
      <c r="F227" s="29" t="s">
        <v>139</v>
      </c>
      <c r="G227" s="29" t="s">
        <v>139</v>
      </c>
      <c r="H227" s="29" t="s">
        <v>139</v>
      </c>
      <c r="I227" s="21">
        <v>6000</v>
      </c>
      <c r="J227" s="12"/>
      <c r="K227" s="12">
        <f t="shared" si="11"/>
        <v>0</v>
      </c>
      <c r="L227" s="34"/>
    </row>
    <row r="228" spans="1:16" ht="22.5" customHeight="1" x14ac:dyDescent="0.25">
      <c r="A228" s="38"/>
      <c r="B228" s="36"/>
      <c r="C228" s="37"/>
      <c r="D228" s="38"/>
      <c r="E228" s="20" t="s">
        <v>17</v>
      </c>
      <c r="F228" s="29" t="s">
        <v>139</v>
      </c>
      <c r="G228" s="29" t="s">
        <v>139</v>
      </c>
      <c r="H228" s="29" t="s">
        <v>139</v>
      </c>
      <c r="I228" s="21">
        <v>6300</v>
      </c>
      <c r="J228" s="12"/>
      <c r="K228" s="12">
        <f t="shared" si="11"/>
        <v>0</v>
      </c>
      <c r="L228" s="34"/>
    </row>
    <row r="229" spans="1:16" ht="30.95" customHeight="1" x14ac:dyDescent="0.25">
      <c r="A229" s="41" t="s">
        <v>12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22" t="e">
        <f>SUM(K7:K228)</f>
        <v>#DIV/0!</v>
      </c>
      <c r="L229" s="4"/>
    </row>
    <row r="230" spans="1:16" ht="30.95" customHeight="1" x14ac:dyDescent="0.25">
      <c r="A230" s="41" t="s">
        <v>25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22" t="e">
        <f>SUMIF(E7:E228,"02.05.2019 - 31.12.2019",K7:K228)</f>
        <v>#DIV/0!</v>
      </c>
      <c r="L230" s="4"/>
    </row>
    <row r="231" spans="1:16" ht="30.95" customHeight="1" x14ac:dyDescent="0.25">
      <c r="A231" s="42" t="s">
        <v>24</v>
      </c>
      <c r="B231" s="43"/>
      <c r="C231" s="43"/>
      <c r="D231" s="43"/>
      <c r="E231" s="43"/>
      <c r="F231" s="43"/>
      <c r="G231" s="43"/>
      <c r="H231" s="43"/>
      <c r="I231" s="43"/>
      <c r="J231" s="44"/>
      <c r="K231" s="22" t="e">
        <f>SUMIF(E7:E228,"01.01.2020 - 31.08.2020",K7:K228)</f>
        <v>#DIV/0!</v>
      </c>
      <c r="L231" s="5"/>
    </row>
    <row r="232" spans="1:16" ht="28.5" customHeight="1" x14ac:dyDescent="0.25">
      <c r="A232" s="32" t="s">
        <v>159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5"/>
      <c r="M232" s="5"/>
      <c r="N232" s="5"/>
      <c r="O232" s="5"/>
      <c r="P232" s="5"/>
    </row>
    <row r="233" spans="1:16" s="5" customFormat="1" ht="62.65" customHeight="1" x14ac:dyDescent="0.25">
      <c r="A233" s="33" t="s">
        <v>140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6" s="5" customFormat="1" ht="14.25" customHeight="1" x14ac:dyDescent="0.25">
      <c r="B234" s="6"/>
      <c r="C234" s="6"/>
      <c r="F234" s="26"/>
      <c r="G234" s="26"/>
      <c r="L234" s="4"/>
    </row>
    <row r="235" spans="1:16" s="5" customFormat="1" ht="14.25" customHeight="1" x14ac:dyDescent="0.25">
      <c r="B235" s="6"/>
      <c r="C235" s="6"/>
      <c r="F235" s="26"/>
      <c r="G235" s="26"/>
    </row>
    <row r="236" spans="1:16" s="5" customFormat="1" ht="14.25" customHeight="1" x14ac:dyDescent="0.25">
      <c r="B236" s="6"/>
      <c r="F236" s="26"/>
      <c r="G236" s="26"/>
    </row>
    <row r="237" spans="1:16" s="5" customFormat="1" ht="33.200000000000003" customHeight="1" x14ac:dyDescent="0.25">
      <c r="B237" s="10" t="s">
        <v>11</v>
      </c>
      <c r="F237" s="26"/>
      <c r="G237" s="26"/>
    </row>
    <row r="238" spans="1:16" s="5" customFormat="1" ht="14.25" customHeight="1" x14ac:dyDescent="0.25">
      <c r="B238" s="6"/>
      <c r="F238" s="26"/>
      <c r="G238" s="26"/>
    </row>
    <row r="239" spans="1:16" s="5" customFormat="1" ht="14.25" customHeight="1" x14ac:dyDescent="0.25">
      <c r="B239" s="6" t="s">
        <v>26</v>
      </c>
      <c r="F239" s="26"/>
      <c r="G239" s="26"/>
    </row>
    <row r="240" spans="1:16" s="5" customFormat="1" ht="14.25" customHeight="1" x14ac:dyDescent="0.25">
      <c r="B240" s="6"/>
      <c r="F240" s="26"/>
      <c r="G240" s="26"/>
    </row>
    <row r="241" spans="1:10" s="5" customFormat="1" ht="25.15" customHeight="1" x14ac:dyDescent="0.25">
      <c r="A241" s="6" t="s">
        <v>9</v>
      </c>
      <c r="B241" s="7" t="e">
        <f>K230</f>
        <v>#DIV/0!</v>
      </c>
      <c r="F241" s="26"/>
      <c r="G241" s="26"/>
    </row>
    <row r="242" spans="1:10" s="5" customFormat="1" ht="21.4" customHeight="1" x14ac:dyDescent="0.25">
      <c r="A242" s="6" t="s">
        <v>10</v>
      </c>
      <c r="B242" s="11"/>
      <c r="F242" s="26"/>
      <c r="G242" s="26"/>
    </row>
    <row r="243" spans="1:10" s="5" customFormat="1" ht="28.15" customHeight="1" x14ac:dyDescent="0.25">
      <c r="F243" s="26"/>
      <c r="G243" s="26"/>
    </row>
    <row r="244" spans="1:10" s="5" customFormat="1" ht="23.45" customHeight="1" x14ac:dyDescent="0.25">
      <c r="B244" s="6" t="s">
        <v>23</v>
      </c>
      <c r="F244" s="26"/>
      <c r="G244" s="26"/>
    </row>
    <row r="245" spans="1:10" s="5" customFormat="1" ht="18.2" customHeight="1" x14ac:dyDescent="0.25">
      <c r="B245" s="6"/>
      <c r="F245" s="26"/>
      <c r="G245" s="26"/>
    </row>
    <row r="246" spans="1:10" s="5" customFormat="1" ht="28.15" customHeight="1" x14ac:dyDescent="0.25">
      <c r="A246" s="6" t="s">
        <v>9</v>
      </c>
      <c r="B246" s="7" t="e">
        <f>K231</f>
        <v>#DIV/0!</v>
      </c>
      <c r="F246" s="26"/>
      <c r="G246" s="26"/>
    </row>
    <row r="247" spans="1:10" s="5" customFormat="1" ht="21.75" customHeight="1" x14ac:dyDescent="0.25">
      <c r="A247" s="6" t="s">
        <v>10</v>
      </c>
      <c r="B247" s="11"/>
      <c r="D247" s="4"/>
      <c r="F247" s="26"/>
      <c r="G247" s="26"/>
    </row>
    <row r="248" spans="1:10" s="5" customFormat="1" ht="21.75" customHeight="1" x14ac:dyDescent="0.25">
      <c r="F248" s="26"/>
      <c r="G248" s="26"/>
    </row>
    <row r="249" spans="1:10" s="5" customFormat="1" ht="21.75" customHeight="1" x14ac:dyDescent="0.25">
      <c r="B249" s="6" t="s">
        <v>13</v>
      </c>
      <c r="F249" s="26"/>
      <c r="G249" s="26"/>
    </row>
    <row r="250" spans="1:10" s="5" customFormat="1" x14ac:dyDescent="0.25">
      <c r="A250" s="6" t="s">
        <v>32</v>
      </c>
      <c r="B250" s="7" t="e">
        <f>B241+B246</f>
        <v>#DIV/0!</v>
      </c>
      <c r="F250" s="26"/>
      <c r="G250" s="26"/>
    </row>
    <row r="251" spans="1:10" s="5" customFormat="1" ht="20.100000000000001" customHeight="1" x14ac:dyDescent="0.25">
      <c r="A251" s="6" t="s">
        <v>10</v>
      </c>
      <c r="B251" s="11"/>
      <c r="F251" s="26"/>
      <c r="G251" s="26"/>
    </row>
    <row r="252" spans="1:10" x14ac:dyDescent="0.25">
      <c r="C252" s="5"/>
    </row>
    <row r="253" spans="1:10" x14ac:dyDescent="0.25">
      <c r="C253" s="5"/>
      <c r="J253" s="2" t="s">
        <v>1</v>
      </c>
    </row>
    <row r="254" spans="1:10" x14ac:dyDescent="0.25">
      <c r="C254" s="5"/>
      <c r="J254" s="2" t="s">
        <v>2</v>
      </c>
    </row>
    <row r="255" spans="1:10" x14ac:dyDescent="0.25">
      <c r="C255" s="5"/>
      <c r="J255" s="2" t="s">
        <v>3</v>
      </c>
    </row>
    <row r="263" spans="11:12" x14ac:dyDescent="0.25">
      <c r="K263" s="3"/>
      <c r="L263" s="3"/>
    </row>
    <row r="264" spans="11:12" x14ac:dyDescent="0.25">
      <c r="K264" s="9"/>
      <c r="L264" s="9"/>
    </row>
    <row r="265" spans="11:12" x14ac:dyDescent="0.25">
      <c r="K265" s="8"/>
      <c r="L265" s="8"/>
    </row>
    <row r="266" spans="11:12" x14ac:dyDescent="0.25">
      <c r="K266" s="8"/>
      <c r="L266" s="8"/>
    </row>
  </sheetData>
  <mergeCells count="563">
    <mergeCell ref="A4:L4"/>
    <mergeCell ref="C115:C116"/>
    <mergeCell ref="C65:C66"/>
    <mergeCell ref="C47:C48"/>
    <mergeCell ref="C151:C152"/>
    <mergeCell ref="C153:C154"/>
    <mergeCell ref="C49:C50"/>
    <mergeCell ref="C155:C156"/>
    <mergeCell ref="C157:C158"/>
    <mergeCell ref="C51:C52"/>
    <mergeCell ref="C113:C114"/>
    <mergeCell ref="C23:C24"/>
    <mergeCell ref="A69:A70"/>
    <mergeCell ref="B69:B70"/>
    <mergeCell ref="D69:D70"/>
    <mergeCell ref="A9:A10"/>
    <mergeCell ref="B9:B10"/>
    <mergeCell ref="D9:D10"/>
    <mergeCell ref="A7:A8"/>
    <mergeCell ref="B7:B8"/>
    <mergeCell ref="D7:D8"/>
    <mergeCell ref="A67:A68"/>
    <mergeCell ref="B67:B68"/>
    <mergeCell ref="C7:C8"/>
    <mergeCell ref="A2:L2"/>
    <mergeCell ref="A3:L3"/>
    <mergeCell ref="A230:J230"/>
    <mergeCell ref="A231:J231"/>
    <mergeCell ref="A229:J229"/>
    <mergeCell ref="A185:A186"/>
    <mergeCell ref="B185:B186"/>
    <mergeCell ref="D185:D186"/>
    <mergeCell ref="A75:A76"/>
    <mergeCell ref="B75:B76"/>
    <mergeCell ref="D75:D76"/>
    <mergeCell ref="A137:A138"/>
    <mergeCell ref="B137:B138"/>
    <mergeCell ref="D137:D138"/>
    <mergeCell ref="A71:A72"/>
    <mergeCell ref="B71:B72"/>
    <mergeCell ref="D71:D72"/>
    <mergeCell ref="A73:A74"/>
    <mergeCell ref="B73:B74"/>
    <mergeCell ref="C25:C26"/>
    <mergeCell ref="C27:C28"/>
    <mergeCell ref="C81:C82"/>
    <mergeCell ref="C29:C30"/>
    <mergeCell ref="C143:C144"/>
    <mergeCell ref="A17:A18"/>
    <mergeCell ref="B17:B18"/>
    <mergeCell ref="D17:D18"/>
    <mergeCell ref="A11:A12"/>
    <mergeCell ref="B11:B12"/>
    <mergeCell ref="D11:D12"/>
    <mergeCell ref="A181:A182"/>
    <mergeCell ref="B181:B182"/>
    <mergeCell ref="D181:D182"/>
    <mergeCell ref="A15:A16"/>
    <mergeCell ref="B15:B16"/>
    <mergeCell ref="D15:D16"/>
    <mergeCell ref="C11:C12"/>
    <mergeCell ref="C181:C182"/>
    <mergeCell ref="C15:C16"/>
    <mergeCell ref="C17:C18"/>
    <mergeCell ref="A61:A62"/>
    <mergeCell ref="D67:D68"/>
    <mergeCell ref="C67:C68"/>
    <mergeCell ref="C69:C70"/>
    <mergeCell ref="C117:C118"/>
    <mergeCell ref="C119:C120"/>
    <mergeCell ref="C121:C122"/>
    <mergeCell ref="C123:C124"/>
    <mergeCell ref="C9:C10"/>
    <mergeCell ref="C19:C20"/>
    <mergeCell ref="C21:C22"/>
    <mergeCell ref="C55:C56"/>
    <mergeCell ref="C179:C180"/>
    <mergeCell ref="C133:C134"/>
    <mergeCell ref="A13:A14"/>
    <mergeCell ref="B13:B14"/>
    <mergeCell ref="D13:D14"/>
    <mergeCell ref="A63:A64"/>
    <mergeCell ref="B63:B64"/>
    <mergeCell ref="D63:D64"/>
    <mergeCell ref="A167:A168"/>
    <mergeCell ref="B167:B168"/>
    <mergeCell ref="D167:D168"/>
    <mergeCell ref="C63:C64"/>
    <mergeCell ref="C167:C168"/>
    <mergeCell ref="C141:C142"/>
    <mergeCell ref="C13:C14"/>
    <mergeCell ref="B139:B140"/>
    <mergeCell ref="D139:D140"/>
    <mergeCell ref="D135:D136"/>
    <mergeCell ref="B135:B136"/>
    <mergeCell ref="A135:A136"/>
    <mergeCell ref="A19:A20"/>
    <mergeCell ref="D19:D20"/>
    <mergeCell ref="A77:A78"/>
    <mergeCell ref="D77:D78"/>
    <mergeCell ref="A21:A22"/>
    <mergeCell ref="D21:D22"/>
    <mergeCell ref="A151:A152"/>
    <mergeCell ref="D151:D152"/>
    <mergeCell ref="A153:A154"/>
    <mergeCell ref="D153:D154"/>
    <mergeCell ref="A143:A144"/>
    <mergeCell ref="D143:D144"/>
    <mergeCell ref="A83:A84"/>
    <mergeCell ref="D83:D84"/>
    <mergeCell ref="A117:A118"/>
    <mergeCell ref="D117:D118"/>
    <mergeCell ref="A121:A122"/>
    <mergeCell ref="D121:D122"/>
    <mergeCell ref="A119:A120"/>
    <mergeCell ref="B119:B120"/>
    <mergeCell ref="D119:D120"/>
    <mergeCell ref="A123:A124"/>
    <mergeCell ref="D123:D124"/>
    <mergeCell ref="A125:A126"/>
    <mergeCell ref="A131:A132"/>
    <mergeCell ref="B131:B132"/>
    <mergeCell ref="D131:D132"/>
    <mergeCell ref="C57:C58"/>
    <mergeCell ref="C131:C132"/>
    <mergeCell ref="B209:B210"/>
    <mergeCell ref="A65:A66"/>
    <mergeCell ref="A59:A60"/>
    <mergeCell ref="B59:B60"/>
    <mergeCell ref="D59:D60"/>
    <mergeCell ref="A159:A160"/>
    <mergeCell ref="B159:B160"/>
    <mergeCell ref="D159:D160"/>
    <mergeCell ref="C59:C60"/>
    <mergeCell ref="C159:C160"/>
    <mergeCell ref="C83:C84"/>
    <mergeCell ref="C71:C72"/>
    <mergeCell ref="C73:C74"/>
    <mergeCell ref="C75:C76"/>
    <mergeCell ref="A113:A114"/>
    <mergeCell ref="D113:D114"/>
    <mergeCell ref="D61:D62"/>
    <mergeCell ref="A161:A162"/>
    <mergeCell ref="B161:B162"/>
    <mergeCell ref="A23:A24"/>
    <mergeCell ref="D23:D24"/>
    <mergeCell ref="A187:A188"/>
    <mergeCell ref="D187:D188"/>
    <mergeCell ref="A189:A190"/>
    <mergeCell ref="D189:D190"/>
    <mergeCell ref="A25:A26"/>
    <mergeCell ref="D25:D26"/>
    <mergeCell ref="A27:A28"/>
    <mergeCell ref="D27:D28"/>
    <mergeCell ref="A81:A82"/>
    <mergeCell ref="D81:D82"/>
    <mergeCell ref="A29:A30"/>
    <mergeCell ref="D29:D30"/>
    <mergeCell ref="A51:A52"/>
    <mergeCell ref="D51:D52"/>
    <mergeCell ref="B155:B156"/>
    <mergeCell ref="A179:A180"/>
    <mergeCell ref="D179:D180"/>
    <mergeCell ref="A147:A148"/>
    <mergeCell ref="D147:D148"/>
    <mergeCell ref="B177:B178"/>
    <mergeCell ref="B179:B180"/>
    <mergeCell ref="B147:B148"/>
    <mergeCell ref="A31:A32"/>
    <mergeCell ref="D31:D32"/>
    <mergeCell ref="B211:B212"/>
    <mergeCell ref="B145:B146"/>
    <mergeCell ref="B31:B32"/>
    <mergeCell ref="C211:C212"/>
    <mergeCell ref="C145:C146"/>
    <mergeCell ref="C31:C32"/>
    <mergeCell ref="A89:A90"/>
    <mergeCell ref="D89:D90"/>
    <mergeCell ref="A91:A92"/>
    <mergeCell ref="D91:D92"/>
    <mergeCell ref="A93:A94"/>
    <mergeCell ref="D93:D94"/>
    <mergeCell ref="A209:A210"/>
    <mergeCell ref="D209:D210"/>
    <mergeCell ref="A49:A50"/>
    <mergeCell ref="D49:D50"/>
    <mergeCell ref="B151:B152"/>
    <mergeCell ref="B153:B154"/>
    <mergeCell ref="B49:B50"/>
    <mergeCell ref="B99:B100"/>
    <mergeCell ref="B101:B102"/>
    <mergeCell ref="A211:A212"/>
    <mergeCell ref="A133:A134"/>
    <mergeCell ref="B133:B134"/>
    <mergeCell ref="D133:D134"/>
    <mergeCell ref="A195:A196"/>
    <mergeCell ref="D195:D196"/>
    <mergeCell ref="B193:B194"/>
    <mergeCell ref="B195:B196"/>
    <mergeCell ref="C193:C194"/>
    <mergeCell ref="C195:C196"/>
    <mergeCell ref="B175:B176"/>
    <mergeCell ref="A183:A184"/>
    <mergeCell ref="B183:B184"/>
    <mergeCell ref="D183:D184"/>
    <mergeCell ref="C183:C184"/>
    <mergeCell ref="D161:D162"/>
    <mergeCell ref="A139:A140"/>
    <mergeCell ref="C135:C136"/>
    <mergeCell ref="C161:C162"/>
    <mergeCell ref="C139:C140"/>
    <mergeCell ref="D141:D142"/>
    <mergeCell ref="A141:A142"/>
    <mergeCell ref="B141:B142"/>
    <mergeCell ref="C187:C188"/>
    <mergeCell ref="C189:C190"/>
    <mergeCell ref="D193:D194"/>
    <mergeCell ref="D211:D212"/>
    <mergeCell ref="A145:A146"/>
    <mergeCell ref="D145:D146"/>
    <mergeCell ref="A155:A156"/>
    <mergeCell ref="D155:D156"/>
    <mergeCell ref="A157:A158"/>
    <mergeCell ref="D157:D158"/>
    <mergeCell ref="C199:C200"/>
    <mergeCell ref="C201:C202"/>
    <mergeCell ref="C203:C204"/>
    <mergeCell ref="A203:A204"/>
    <mergeCell ref="D203:D204"/>
    <mergeCell ref="A205:A206"/>
    <mergeCell ref="D205:D206"/>
    <mergeCell ref="C209:C210"/>
    <mergeCell ref="C171:C172"/>
    <mergeCell ref="A207:A208"/>
    <mergeCell ref="D207:D208"/>
    <mergeCell ref="B203:B204"/>
    <mergeCell ref="B205:B206"/>
    <mergeCell ref="C185:C186"/>
    <mergeCell ref="C177:C178"/>
    <mergeCell ref="C147:C148"/>
    <mergeCell ref="C35:C36"/>
    <mergeCell ref="A127:A128"/>
    <mergeCell ref="A215:A216"/>
    <mergeCell ref="D215:D216"/>
    <mergeCell ref="A217:A218"/>
    <mergeCell ref="D217:D218"/>
    <mergeCell ref="B149:B150"/>
    <mergeCell ref="B215:B216"/>
    <mergeCell ref="B217:B218"/>
    <mergeCell ref="C149:C150"/>
    <mergeCell ref="C215:C216"/>
    <mergeCell ref="C217:C218"/>
    <mergeCell ref="A213:A214"/>
    <mergeCell ref="D213:D214"/>
    <mergeCell ref="A163:A164"/>
    <mergeCell ref="D163:D164"/>
    <mergeCell ref="A165:A166"/>
    <mergeCell ref="D165:D166"/>
    <mergeCell ref="B213:B214"/>
    <mergeCell ref="B163:B164"/>
    <mergeCell ref="B165:B166"/>
    <mergeCell ref="C213:C214"/>
    <mergeCell ref="C163:C164"/>
    <mergeCell ref="A193:A194"/>
    <mergeCell ref="D125:D126"/>
    <mergeCell ref="B157:B158"/>
    <mergeCell ref="A33:A34"/>
    <mergeCell ref="D33:D34"/>
    <mergeCell ref="A191:A192"/>
    <mergeCell ref="D191:D192"/>
    <mergeCell ref="B95:B96"/>
    <mergeCell ref="B33:B34"/>
    <mergeCell ref="B191:B192"/>
    <mergeCell ref="C95:C96"/>
    <mergeCell ref="C33:C34"/>
    <mergeCell ref="C191:C192"/>
    <mergeCell ref="A149:A150"/>
    <mergeCell ref="D149:D150"/>
    <mergeCell ref="A177:A178"/>
    <mergeCell ref="D177:D178"/>
    <mergeCell ref="C165:C166"/>
    <mergeCell ref="D127:D128"/>
    <mergeCell ref="A129:A130"/>
    <mergeCell ref="D129:D130"/>
    <mergeCell ref="A85:A86"/>
    <mergeCell ref="A35:A36"/>
    <mergeCell ref="D35:D36"/>
    <mergeCell ref="B35:B36"/>
    <mergeCell ref="D197:D198"/>
    <mergeCell ref="A37:A38"/>
    <mergeCell ref="D37:D38"/>
    <mergeCell ref="A41:A42"/>
    <mergeCell ref="D41:D42"/>
    <mergeCell ref="B197:B198"/>
    <mergeCell ref="B37:B38"/>
    <mergeCell ref="B41:B42"/>
    <mergeCell ref="C197:C198"/>
    <mergeCell ref="C37:C38"/>
    <mergeCell ref="C41:C42"/>
    <mergeCell ref="A97:A98"/>
    <mergeCell ref="D97:D98"/>
    <mergeCell ref="A99:A100"/>
    <mergeCell ref="D99:D100"/>
    <mergeCell ref="A101:A102"/>
    <mergeCell ref="D101:D102"/>
    <mergeCell ref="B97:B98"/>
    <mergeCell ref="A43:A44"/>
    <mergeCell ref="D43:D44"/>
    <mergeCell ref="A45:A46"/>
    <mergeCell ref="A39:A40"/>
    <mergeCell ref="A115:A116"/>
    <mergeCell ref="D115:D116"/>
    <mergeCell ref="C225:C226"/>
    <mergeCell ref="A103:A104"/>
    <mergeCell ref="D103:D104"/>
    <mergeCell ref="A105:A106"/>
    <mergeCell ref="D105:D106"/>
    <mergeCell ref="A223:A224"/>
    <mergeCell ref="D223:D224"/>
    <mergeCell ref="B103:B104"/>
    <mergeCell ref="B105:B106"/>
    <mergeCell ref="B223:B224"/>
    <mergeCell ref="C103:C104"/>
    <mergeCell ref="C105:C106"/>
    <mergeCell ref="C223:C224"/>
    <mergeCell ref="A175:A176"/>
    <mergeCell ref="D175:D176"/>
    <mergeCell ref="C173:C174"/>
    <mergeCell ref="A107:A108"/>
    <mergeCell ref="D107:D108"/>
    <mergeCell ref="A109:A110"/>
    <mergeCell ref="D109:D110"/>
    <mergeCell ref="D111:D112"/>
    <mergeCell ref="B199:B200"/>
    <mergeCell ref="B201:B202"/>
    <mergeCell ref="A197:A198"/>
    <mergeCell ref="B109:B110"/>
    <mergeCell ref="B39:B40"/>
    <mergeCell ref="C107:C108"/>
    <mergeCell ref="C109:C110"/>
    <mergeCell ref="C39:C40"/>
    <mergeCell ref="C97:C98"/>
    <mergeCell ref="C99:C100"/>
    <mergeCell ref="C101:C102"/>
    <mergeCell ref="C221:C222"/>
    <mergeCell ref="B51:B52"/>
    <mergeCell ref="B113:B114"/>
    <mergeCell ref="B57:B58"/>
    <mergeCell ref="C61:C62"/>
    <mergeCell ref="C77:C78"/>
    <mergeCell ref="C79:C80"/>
    <mergeCell ref="B115:B116"/>
    <mergeCell ref="B65:B66"/>
    <mergeCell ref="B89:B90"/>
    <mergeCell ref="B91:B92"/>
    <mergeCell ref="B93:B94"/>
    <mergeCell ref="C89:C90"/>
    <mergeCell ref="C125:C126"/>
    <mergeCell ref="C127:C128"/>
    <mergeCell ref="C129:C130"/>
    <mergeCell ref="C43:C44"/>
    <mergeCell ref="C45:C46"/>
    <mergeCell ref="D45:D46"/>
    <mergeCell ref="A95:A96"/>
    <mergeCell ref="D95:D96"/>
    <mergeCell ref="D87:D88"/>
    <mergeCell ref="B87:B88"/>
    <mergeCell ref="A87:A88"/>
    <mergeCell ref="D39:D40"/>
    <mergeCell ref="A57:A58"/>
    <mergeCell ref="D57:D58"/>
    <mergeCell ref="D73:D74"/>
    <mergeCell ref="D65:D66"/>
    <mergeCell ref="A79:A80"/>
    <mergeCell ref="C85:C86"/>
    <mergeCell ref="C87:C88"/>
    <mergeCell ref="C91:C92"/>
    <mergeCell ref="C93:C94"/>
    <mergeCell ref="A227:A228"/>
    <mergeCell ref="D227:D228"/>
    <mergeCell ref="A53:A54"/>
    <mergeCell ref="D53:D54"/>
    <mergeCell ref="B111:B112"/>
    <mergeCell ref="B227:B228"/>
    <mergeCell ref="B53:B54"/>
    <mergeCell ref="C111:C112"/>
    <mergeCell ref="C227:C228"/>
    <mergeCell ref="C53:C54"/>
    <mergeCell ref="A219:A220"/>
    <mergeCell ref="D219:D220"/>
    <mergeCell ref="A221:A222"/>
    <mergeCell ref="D221:D222"/>
    <mergeCell ref="A225:A226"/>
    <mergeCell ref="D225:D226"/>
    <mergeCell ref="B219:B220"/>
    <mergeCell ref="B221:B222"/>
    <mergeCell ref="B225:B226"/>
    <mergeCell ref="C219:C220"/>
    <mergeCell ref="A199:A200"/>
    <mergeCell ref="D199:D200"/>
    <mergeCell ref="A201:A202"/>
    <mergeCell ref="D201:D202"/>
    <mergeCell ref="B207:B208"/>
    <mergeCell ref="C205:C206"/>
    <mergeCell ref="C207:C208"/>
    <mergeCell ref="A47:A48"/>
    <mergeCell ref="D47:D48"/>
    <mergeCell ref="A111:A112"/>
    <mergeCell ref="D85:D86"/>
    <mergeCell ref="C137:C138"/>
    <mergeCell ref="D79:D80"/>
    <mergeCell ref="C175:C176"/>
    <mergeCell ref="A169:A170"/>
    <mergeCell ref="D169:D170"/>
    <mergeCell ref="A171:A172"/>
    <mergeCell ref="D171:D172"/>
    <mergeCell ref="A173:A174"/>
    <mergeCell ref="D173:D174"/>
    <mergeCell ref="B169:B170"/>
    <mergeCell ref="B171:B172"/>
    <mergeCell ref="B173:B174"/>
    <mergeCell ref="C169:C170"/>
    <mergeCell ref="A55:A56"/>
    <mergeCell ref="B55:B56"/>
    <mergeCell ref="D55:D56"/>
    <mergeCell ref="B107:B108"/>
    <mergeCell ref="B19:B20"/>
    <mergeCell ref="B77:B78"/>
    <mergeCell ref="B21:B22"/>
    <mergeCell ref="B79:B80"/>
    <mergeCell ref="B23:B24"/>
    <mergeCell ref="B187:B188"/>
    <mergeCell ref="B189:B190"/>
    <mergeCell ref="B25:B26"/>
    <mergeCell ref="B27:B28"/>
    <mergeCell ref="B81:B82"/>
    <mergeCell ref="B29:B30"/>
    <mergeCell ref="B143:B144"/>
    <mergeCell ref="B83:B84"/>
    <mergeCell ref="B117:B118"/>
    <mergeCell ref="B121:B122"/>
    <mergeCell ref="B123:B124"/>
    <mergeCell ref="B125:B126"/>
    <mergeCell ref="B127:B128"/>
    <mergeCell ref="B129:B130"/>
    <mergeCell ref="B85:B86"/>
    <mergeCell ref="B47:B48"/>
    <mergeCell ref="B61:B62"/>
    <mergeCell ref="B43:B44"/>
    <mergeCell ref="B45:B46"/>
    <mergeCell ref="L13:L14"/>
    <mergeCell ref="L7:L8"/>
    <mergeCell ref="L67:L68"/>
    <mergeCell ref="L69:L70"/>
    <mergeCell ref="L9:L10"/>
    <mergeCell ref="L11:L12"/>
    <mergeCell ref="L59:L60"/>
    <mergeCell ref="L159:L160"/>
    <mergeCell ref="L55:L56"/>
    <mergeCell ref="L57:L58"/>
    <mergeCell ref="L131:L132"/>
    <mergeCell ref="L133:L134"/>
    <mergeCell ref="L135:L136"/>
    <mergeCell ref="L61:L62"/>
    <mergeCell ref="L15:L16"/>
    <mergeCell ref="L17:L18"/>
    <mergeCell ref="L71:L72"/>
    <mergeCell ref="L73:L74"/>
    <mergeCell ref="L75:L76"/>
    <mergeCell ref="L137:L138"/>
    <mergeCell ref="L123:L124"/>
    <mergeCell ref="L125:L126"/>
    <mergeCell ref="L127:L128"/>
    <mergeCell ref="L77:L78"/>
    <mergeCell ref="L19:L20"/>
    <mergeCell ref="L139:L140"/>
    <mergeCell ref="L63:L64"/>
    <mergeCell ref="L21:L22"/>
    <mergeCell ref="L79:L80"/>
    <mergeCell ref="L23:L24"/>
    <mergeCell ref="L187:L188"/>
    <mergeCell ref="L189:L190"/>
    <mergeCell ref="L25:L26"/>
    <mergeCell ref="L27:L28"/>
    <mergeCell ref="L81:L82"/>
    <mergeCell ref="L181:L182"/>
    <mergeCell ref="L183:L184"/>
    <mergeCell ref="L167:L168"/>
    <mergeCell ref="L141:L142"/>
    <mergeCell ref="L161:L162"/>
    <mergeCell ref="L31:L32"/>
    <mergeCell ref="L29:L30"/>
    <mergeCell ref="L143:L144"/>
    <mergeCell ref="L83:L84"/>
    <mergeCell ref="L117:L118"/>
    <mergeCell ref="L119:L120"/>
    <mergeCell ref="L121:L122"/>
    <mergeCell ref="L171:L172"/>
    <mergeCell ref="L169:L170"/>
    <mergeCell ref="L173:L174"/>
    <mergeCell ref="L175:L176"/>
    <mergeCell ref="L215:L216"/>
    <mergeCell ref="L211:L212"/>
    <mergeCell ref="L145:L146"/>
    <mergeCell ref="L97:L98"/>
    <mergeCell ref="L99:L100"/>
    <mergeCell ref="L101:L102"/>
    <mergeCell ref="L213:L214"/>
    <mergeCell ref="L163:L164"/>
    <mergeCell ref="L165:L166"/>
    <mergeCell ref="L177:L178"/>
    <mergeCell ref="L191:L192"/>
    <mergeCell ref="L193:L194"/>
    <mergeCell ref="L195:L196"/>
    <mergeCell ref="L185:L186"/>
    <mergeCell ref="L85:L86"/>
    <mergeCell ref="L87:L88"/>
    <mergeCell ref="L89:L90"/>
    <mergeCell ref="L91:L92"/>
    <mergeCell ref="L93:L94"/>
    <mergeCell ref="L65:L66"/>
    <mergeCell ref="L207:L208"/>
    <mergeCell ref="L227:L228"/>
    <mergeCell ref="L53:L54"/>
    <mergeCell ref="L199:L200"/>
    <mergeCell ref="L201:L202"/>
    <mergeCell ref="L203:L204"/>
    <mergeCell ref="L205:L206"/>
    <mergeCell ref="L209:L210"/>
    <mergeCell ref="L115:L116"/>
    <mergeCell ref="L103:L104"/>
    <mergeCell ref="L105:L106"/>
    <mergeCell ref="L223:L224"/>
    <mergeCell ref="L219:L220"/>
    <mergeCell ref="L221:L222"/>
    <mergeCell ref="L225:L226"/>
    <mergeCell ref="L107:L108"/>
    <mergeCell ref="L109:L110"/>
    <mergeCell ref="L197:L198"/>
    <mergeCell ref="A232:K232"/>
    <mergeCell ref="A233:K233"/>
    <mergeCell ref="L39:L40"/>
    <mergeCell ref="L37:L38"/>
    <mergeCell ref="L41:L42"/>
    <mergeCell ref="L43:L44"/>
    <mergeCell ref="L45:L46"/>
    <mergeCell ref="L95:L96"/>
    <mergeCell ref="L33:L34"/>
    <mergeCell ref="L35:L36"/>
    <mergeCell ref="L47:L48"/>
    <mergeCell ref="L217:L218"/>
    <mergeCell ref="L129:L130"/>
    <mergeCell ref="L151:L152"/>
    <mergeCell ref="L153:L154"/>
    <mergeCell ref="L49:L50"/>
    <mergeCell ref="L155:L156"/>
    <mergeCell ref="L157:L158"/>
    <mergeCell ref="L51:L52"/>
    <mergeCell ref="L113:L114"/>
    <mergeCell ref="L111:L112"/>
    <mergeCell ref="L179:L180"/>
    <mergeCell ref="L147:L148"/>
    <mergeCell ref="L149:L150"/>
  </mergeCells>
  <pageMargins left="0.7" right="0.7" top="0.75" bottom="0.75" header="0.3" footer="0.3"/>
  <pageSetup paperSize="9" scale="51" fitToHeight="0" orientation="landscape" r:id="rId1"/>
  <rowBreaks count="7" manualBreakCount="7">
    <brk id="40" max="16383" man="1"/>
    <brk id="75" max="16383" man="1"/>
    <brk id="100" max="16383" man="1"/>
    <brk id="129" max="16383" man="1"/>
    <brk id="156" max="16383" man="1"/>
    <brk id="182" max="16383" man="1"/>
    <brk id="214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Arkusz1!_Hlk530039278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Zyta Malewicz</cp:lastModifiedBy>
  <cp:lastPrinted>2019-04-08T10:39:59Z</cp:lastPrinted>
  <dcterms:created xsi:type="dcterms:W3CDTF">2019-02-08T08:22:30Z</dcterms:created>
  <dcterms:modified xsi:type="dcterms:W3CDTF">2019-04-09T12:23:53Z</dcterms:modified>
</cp:coreProperties>
</file>