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P\Desktop\Zamówienia Publiczne\Przetargi 2017\powyżej 209 euro\Dostawa leków  ZP 52\SIWZ\"/>
    </mc:Choice>
  </mc:AlternateContent>
  <bookViews>
    <workbookView xWindow="0" yWindow="0" windowWidth="28755" windowHeight="11655" firstSheet="88" activeTab="98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GRUPA 6" sheetId="6" r:id="rId6"/>
    <sheet name="GRUPA 7" sheetId="7" r:id="rId7"/>
    <sheet name="GRUPA 8" sheetId="8" r:id="rId8"/>
    <sheet name="GRUPA 9" sheetId="9" r:id="rId9"/>
    <sheet name="GRUPA 10" sheetId="10" r:id="rId10"/>
    <sheet name="GRUPA 11" sheetId="11" r:id="rId11"/>
    <sheet name="GRUPA 12" sheetId="12" r:id="rId12"/>
    <sheet name="GRUPA 13" sheetId="13" r:id="rId13"/>
    <sheet name="GRUPA 14" sheetId="14" r:id="rId14"/>
    <sheet name="GRUPA 15" sheetId="15" r:id="rId15"/>
    <sheet name="GRUPA 16" sheetId="16" r:id="rId16"/>
    <sheet name="GRUPA 17" sheetId="17" r:id="rId17"/>
    <sheet name="GRUPA 18" sheetId="18" r:id="rId18"/>
    <sheet name="GRUPA 19" sheetId="19" r:id="rId19"/>
    <sheet name="GRUPA 20" sheetId="20" r:id="rId20"/>
    <sheet name="GRUPA 21" sheetId="21" r:id="rId21"/>
    <sheet name="GRUPA 22" sheetId="22" r:id="rId22"/>
    <sheet name="GRUPA 23" sheetId="23" r:id="rId23"/>
    <sheet name="GRUPA 24" sheetId="24" r:id="rId24"/>
    <sheet name="GRUPA 25" sheetId="25" r:id="rId25"/>
    <sheet name="GRUPA 26" sheetId="26" r:id="rId26"/>
    <sheet name="GRUPA 27" sheetId="27" r:id="rId27"/>
    <sheet name="GRUPA 28" sheetId="28" r:id="rId28"/>
    <sheet name="GRUPA 29" sheetId="29" r:id="rId29"/>
    <sheet name="GRUPA 30" sheetId="30" r:id="rId30"/>
    <sheet name="GRUPA 31" sheetId="31" r:id="rId31"/>
    <sheet name="GRUPA 32" sheetId="32" r:id="rId32"/>
    <sheet name="GRUPA 33" sheetId="33" r:id="rId33"/>
    <sheet name="GRUPA 34" sheetId="34" r:id="rId34"/>
    <sheet name="GRUPA 35" sheetId="35" r:id="rId35"/>
    <sheet name="GRUPA 36" sheetId="36" r:id="rId36"/>
    <sheet name="GRUPA 37" sheetId="37" r:id="rId37"/>
    <sheet name="GRUPA 38" sheetId="38" r:id="rId38"/>
    <sheet name="GRUPA 39" sheetId="39" r:id="rId39"/>
    <sheet name="GRUPA 40" sheetId="40" r:id="rId40"/>
    <sheet name="GRUPA 41" sheetId="41" r:id="rId41"/>
    <sheet name="GRUPA 42" sheetId="42" r:id="rId42"/>
    <sheet name="GRUPA 43" sheetId="43" r:id="rId43"/>
    <sheet name="GRUPA 44" sheetId="44" r:id="rId44"/>
    <sheet name="GRUPA 45" sheetId="45" r:id="rId45"/>
    <sheet name="GRUPA 46" sheetId="46" r:id="rId46"/>
    <sheet name="GRUPA 47" sheetId="47" r:id="rId47"/>
    <sheet name="GRUPA 48" sheetId="48" r:id="rId48"/>
    <sheet name="GRUPA 49" sheetId="49" r:id="rId49"/>
    <sheet name="GRUPA 50" sheetId="50" r:id="rId50"/>
    <sheet name="GRUPA 51" sheetId="51" r:id="rId51"/>
    <sheet name="GRUPA 52" sheetId="52" r:id="rId52"/>
    <sheet name="GRUPA 53" sheetId="53" r:id="rId53"/>
    <sheet name="GRUPA 54" sheetId="54" r:id="rId54"/>
    <sheet name="GRUPA 55" sheetId="55" r:id="rId55"/>
    <sheet name="GRUPA 56" sheetId="56" r:id="rId56"/>
    <sheet name="GRUPA 57" sheetId="57" r:id="rId57"/>
    <sheet name="GRUPA 58" sheetId="58" r:id="rId58"/>
    <sheet name="GRUPA 59" sheetId="59" r:id="rId59"/>
    <sheet name="GRUPA 60" sheetId="60" r:id="rId60"/>
    <sheet name="GRUPA 61" sheetId="61" r:id="rId61"/>
    <sheet name="GRUPA 62" sheetId="62" r:id="rId62"/>
    <sheet name="GRUPA 63" sheetId="63" r:id="rId63"/>
    <sheet name="GRUPA 64" sheetId="64" r:id="rId64"/>
    <sheet name="GRUPA 65" sheetId="65" r:id="rId65"/>
    <sheet name="GRUPA 66" sheetId="66" r:id="rId66"/>
    <sheet name="GRUPA 67" sheetId="67" r:id="rId67"/>
    <sheet name="GRUPA 68" sheetId="68" r:id="rId68"/>
    <sheet name="GRUPA 69" sheetId="69" r:id="rId69"/>
    <sheet name="GRUPA 70" sheetId="70" r:id="rId70"/>
    <sheet name="GRUPA 71" sheetId="71" r:id="rId71"/>
    <sheet name="GRUPA 72" sheetId="72" r:id="rId72"/>
    <sheet name="GRUPA 73" sheetId="73" r:id="rId73"/>
    <sheet name="GRUPA 74" sheetId="74" r:id="rId74"/>
    <sheet name="GRUPA 75" sheetId="75" r:id="rId75"/>
    <sheet name="GRUPA 76" sheetId="76" r:id="rId76"/>
    <sheet name="GRUPA 77" sheetId="77" r:id="rId77"/>
    <sheet name="GRUPA 78" sheetId="78" r:id="rId78"/>
    <sheet name="GRUPA 79" sheetId="79" r:id="rId79"/>
    <sheet name="GRUPA  80" sheetId="80" r:id="rId80"/>
    <sheet name="GRUPA 81" sheetId="81" r:id="rId81"/>
    <sheet name="GRUPA 82" sheetId="82" r:id="rId82"/>
    <sheet name="GRUPA 83" sheetId="83" r:id="rId83"/>
    <sheet name="GRUPA 84" sheetId="84" r:id="rId84"/>
    <sheet name="GRUPA 85" sheetId="85" r:id="rId85"/>
    <sheet name="GRUPA 86" sheetId="86" r:id="rId86"/>
    <sheet name="GRUPA 87" sheetId="87" r:id="rId87"/>
    <sheet name="GRUPA 88" sheetId="88" r:id="rId88"/>
    <sheet name="GRUPA 89" sheetId="89" r:id="rId89"/>
    <sheet name="GRUPA 90" sheetId="90" r:id="rId90"/>
    <sheet name="GRUPA 91" sheetId="91" r:id="rId91"/>
    <sheet name="GRUPA 92" sheetId="92" r:id="rId92"/>
    <sheet name="GRUPA 93" sheetId="93" r:id="rId93"/>
    <sheet name="GRUPA 94" sheetId="94" r:id="rId94"/>
    <sheet name="GRUPA 95" sheetId="95" r:id="rId95"/>
    <sheet name="GRUPA 96" sheetId="96" r:id="rId96"/>
    <sheet name="GRUPA 97" sheetId="97" r:id="rId97"/>
    <sheet name="GRUPA 98" sheetId="98" r:id="rId98"/>
    <sheet name="GRUPA 99" sheetId="99" r:id="rId99"/>
    <sheet name="GRUPA 100" sheetId="100" r:id="rId100"/>
    <sheet name="GRUPA 101" sheetId="101" r:id="rId101"/>
    <sheet name="GRUPA 102" sheetId="102" r:id="rId102"/>
    <sheet name="Arkusz102" sheetId="107" r:id="rId10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49" l="1"/>
  <c r="I13" i="49"/>
  <c r="H13" i="49"/>
  <c r="H8" i="49"/>
  <c r="I8" i="49"/>
  <c r="J8" i="49"/>
  <c r="H9" i="49"/>
  <c r="I9" i="49"/>
  <c r="J9" i="49"/>
  <c r="H10" i="49"/>
  <c r="I10" i="49" s="1"/>
  <c r="J10" i="49" s="1"/>
  <c r="H11" i="49"/>
  <c r="I11" i="49"/>
  <c r="J11" i="49" s="1"/>
  <c r="H12" i="49"/>
  <c r="I12" i="49"/>
  <c r="J12" i="49"/>
  <c r="J11" i="48"/>
  <c r="I11" i="48"/>
  <c r="H11" i="48"/>
  <c r="H8" i="48"/>
  <c r="I8" i="48"/>
  <c r="J8" i="48"/>
  <c r="H9" i="48"/>
  <c r="I9" i="48"/>
  <c r="J9" i="48"/>
  <c r="H10" i="48"/>
  <c r="I10" i="48" s="1"/>
  <c r="J10" i="48" s="1"/>
  <c r="J14" i="44"/>
  <c r="I14" i="44"/>
  <c r="H14" i="44"/>
  <c r="H8" i="44"/>
  <c r="I8" i="44"/>
  <c r="J8" i="44"/>
  <c r="H9" i="44"/>
  <c r="I9" i="44"/>
  <c r="J9" i="44"/>
  <c r="H10" i="44"/>
  <c r="I10" i="44" s="1"/>
  <c r="J10" i="44" s="1"/>
  <c r="H11" i="44"/>
  <c r="I11" i="44"/>
  <c r="J11" i="44" s="1"/>
  <c r="H12" i="44"/>
  <c r="I12" i="44"/>
  <c r="J12" i="44"/>
  <c r="H13" i="44"/>
  <c r="I13" i="44"/>
  <c r="J13" i="44"/>
  <c r="H8" i="14"/>
  <c r="I8" i="14" s="1"/>
  <c r="J8" i="14" s="1"/>
  <c r="H9" i="14"/>
  <c r="I9" i="14"/>
  <c r="J9" i="14" s="1"/>
  <c r="H10" i="14"/>
  <c r="I10" i="14" s="1"/>
  <c r="J10" i="14" s="1"/>
  <c r="H11" i="14"/>
  <c r="I11" i="14"/>
  <c r="J11" i="14" s="1"/>
  <c r="H12" i="14"/>
  <c r="I12" i="14" s="1"/>
  <c r="J12" i="14" s="1"/>
  <c r="H13" i="14"/>
  <c r="I13" i="14"/>
  <c r="J13" i="14" s="1"/>
  <c r="H14" i="14"/>
  <c r="I14" i="14" s="1"/>
  <c r="J14" i="14" s="1"/>
  <c r="H15" i="14"/>
  <c r="I15" i="14"/>
  <c r="J15" i="14" s="1"/>
  <c r="H16" i="14"/>
  <c r="I16" i="14" s="1"/>
  <c r="J16" i="14" s="1"/>
  <c r="H17" i="14"/>
  <c r="I17" i="14"/>
  <c r="J17" i="14" s="1"/>
  <c r="H18" i="14"/>
  <c r="I18" i="14" s="1"/>
  <c r="J18" i="14" s="1"/>
  <c r="H19" i="14"/>
  <c r="I19" i="14"/>
  <c r="J19" i="14" s="1"/>
  <c r="H20" i="14"/>
  <c r="I20" i="14" s="1"/>
  <c r="J20" i="14" s="1"/>
  <c r="H21" i="14"/>
  <c r="I21" i="14"/>
  <c r="J21" i="14" s="1"/>
  <c r="H22" i="14"/>
  <c r="I22" i="14" s="1"/>
  <c r="J22" i="14" s="1"/>
  <c r="H23" i="14"/>
  <c r="I23" i="14"/>
  <c r="J23" i="14" s="1"/>
  <c r="H24" i="14"/>
  <c r="I24" i="14" s="1"/>
  <c r="J24" i="14" s="1"/>
  <c r="H25" i="14"/>
  <c r="I25" i="14"/>
  <c r="J25" i="14" s="1"/>
  <c r="H26" i="14"/>
  <c r="I26" i="14" s="1"/>
  <c r="J26" i="14" s="1"/>
  <c r="H27" i="14"/>
  <c r="I27" i="14"/>
  <c r="J27" i="14" s="1"/>
  <c r="H28" i="14"/>
  <c r="I28" i="14" s="1"/>
  <c r="J28" i="14" s="1"/>
  <c r="H29" i="14"/>
  <c r="I29" i="14"/>
  <c r="J29" i="14" s="1"/>
  <c r="H19" i="11"/>
  <c r="G8" i="102"/>
  <c r="H8" i="102"/>
  <c r="I8" i="102"/>
  <c r="G9" i="102"/>
  <c r="H9" i="102"/>
  <c r="I9" i="102"/>
  <c r="G10" i="102"/>
  <c r="H10" i="102" s="1"/>
  <c r="I10" i="102" s="1"/>
  <c r="G11" i="102"/>
  <c r="H11" i="102"/>
  <c r="I11" i="102" s="1"/>
  <c r="I10" i="101"/>
  <c r="J10" i="101"/>
  <c r="H10" i="101"/>
  <c r="H8" i="101"/>
  <c r="I8" i="101"/>
  <c r="J8" i="101"/>
  <c r="H9" i="101"/>
  <c r="I9" i="101"/>
  <c r="J9" i="101"/>
  <c r="J10" i="100"/>
  <c r="I10" i="100"/>
  <c r="H10" i="100"/>
  <c r="H8" i="100"/>
  <c r="I8" i="100"/>
  <c r="J8" i="100"/>
  <c r="H9" i="100"/>
  <c r="I9" i="100"/>
  <c r="J9" i="100"/>
  <c r="H8" i="99"/>
  <c r="I8" i="99"/>
  <c r="J8" i="99"/>
  <c r="H9" i="99"/>
  <c r="I9" i="99"/>
  <c r="J9" i="99"/>
  <c r="H10" i="99"/>
  <c r="I10" i="99" s="1"/>
  <c r="J10" i="99" s="1"/>
  <c r="H11" i="99"/>
  <c r="I11" i="99"/>
  <c r="J11" i="99" s="1"/>
  <c r="H12" i="99"/>
  <c r="I12" i="99"/>
  <c r="J12" i="99"/>
  <c r="J13" i="98"/>
  <c r="I13" i="98"/>
  <c r="H13" i="98"/>
  <c r="H8" i="98"/>
  <c r="I8" i="98"/>
  <c r="J8" i="98"/>
  <c r="H9" i="98"/>
  <c r="I9" i="98"/>
  <c r="J9" i="98"/>
  <c r="H10" i="98"/>
  <c r="I10" i="98" s="1"/>
  <c r="J10" i="98" s="1"/>
  <c r="H11" i="98"/>
  <c r="I11" i="98"/>
  <c r="J11" i="98" s="1"/>
  <c r="H12" i="98"/>
  <c r="I12" i="98"/>
  <c r="J12" i="98"/>
  <c r="H8" i="97"/>
  <c r="I8" i="97"/>
  <c r="I9" i="97" s="1"/>
  <c r="J8" i="97"/>
  <c r="J9" i="97" s="1"/>
  <c r="H9" i="97"/>
  <c r="J9" i="91"/>
  <c r="I9" i="91"/>
  <c r="H9" i="91"/>
  <c r="H8" i="91"/>
  <c r="I8" i="91" s="1"/>
  <c r="J9" i="89"/>
  <c r="I9" i="89"/>
  <c r="H9" i="89"/>
  <c r="H8" i="89"/>
  <c r="I8" i="89"/>
  <c r="J8" i="89"/>
  <c r="J9" i="87"/>
  <c r="I9" i="87"/>
  <c r="H9" i="87"/>
  <c r="H8" i="87"/>
  <c r="I8" i="87"/>
  <c r="J8" i="87"/>
  <c r="H8" i="85"/>
  <c r="I8" i="85"/>
  <c r="I9" i="85" s="1"/>
  <c r="H9" i="85"/>
  <c r="H8" i="84"/>
  <c r="I8" i="84"/>
  <c r="I9" i="84" s="1"/>
  <c r="J8" i="84"/>
  <c r="J9" i="84" s="1"/>
  <c r="H9" i="84"/>
  <c r="J11" i="83"/>
  <c r="I11" i="83"/>
  <c r="H11" i="83"/>
  <c r="H8" i="83"/>
  <c r="I8" i="83"/>
  <c r="J8" i="83"/>
  <c r="H9" i="83"/>
  <c r="I9" i="83"/>
  <c r="J9" i="83"/>
  <c r="H10" i="83"/>
  <c r="I10" i="83" s="1"/>
  <c r="J9" i="82"/>
  <c r="I9" i="82"/>
  <c r="H9" i="82"/>
  <c r="H8" i="82"/>
  <c r="I8" i="82"/>
  <c r="J8" i="82"/>
  <c r="J13" i="99" l="1"/>
  <c r="I13" i="99"/>
  <c r="H13" i="99"/>
  <c r="J8" i="91"/>
  <c r="J8" i="85"/>
  <c r="J9" i="85" s="1"/>
  <c r="J10" i="83"/>
  <c r="J10" i="81"/>
  <c r="I10" i="81"/>
  <c r="H10" i="81"/>
  <c r="H8" i="81"/>
  <c r="I8" i="81" s="1"/>
  <c r="J8" i="81" s="1"/>
  <c r="H9" i="81"/>
  <c r="I9" i="81" s="1"/>
  <c r="H8" i="78"/>
  <c r="I8" i="78" s="1"/>
  <c r="J8" i="78" s="1"/>
  <c r="H7" i="78"/>
  <c r="H9" i="78" s="1"/>
  <c r="J9" i="77"/>
  <c r="I9" i="77"/>
  <c r="H9" i="77"/>
  <c r="H8" i="77"/>
  <c r="I8" i="77"/>
  <c r="H9" i="76"/>
  <c r="H8" i="76"/>
  <c r="I8" i="76" s="1"/>
  <c r="J9" i="70"/>
  <c r="I9" i="70"/>
  <c r="H9" i="70"/>
  <c r="H8" i="70"/>
  <c r="I8" i="70"/>
  <c r="J9" i="69"/>
  <c r="I9" i="69"/>
  <c r="H9" i="69"/>
  <c r="H8" i="69"/>
  <c r="I8" i="69" s="1"/>
  <c r="J10" i="68"/>
  <c r="I10" i="68"/>
  <c r="H10" i="68"/>
  <c r="H8" i="68"/>
  <c r="I8" i="68" s="1"/>
  <c r="J8" i="68" s="1"/>
  <c r="H9" i="68"/>
  <c r="I9" i="68" s="1"/>
  <c r="J39" i="64"/>
  <c r="I39" i="64"/>
  <c r="H39" i="64"/>
  <c r="H8" i="64"/>
  <c r="I8" i="64" s="1"/>
  <c r="J8" i="64" s="1"/>
  <c r="H9" i="64"/>
  <c r="I9" i="64" s="1"/>
  <c r="J9" i="64" s="1"/>
  <c r="H10" i="64"/>
  <c r="I10" i="64"/>
  <c r="J10" i="64" s="1"/>
  <c r="H11" i="64"/>
  <c r="I11" i="64" s="1"/>
  <c r="J11" i="64" s="1"/>
  <c r="H12" i="64"/>
  <c r="I12" i="64" s="1"/>
  <c r="J12" i="64" s="1"/>
  <c r="H13" i="64"/>
  <c r="I13" i="64" s="1"/>
  <c r="J13" i="64" s="1"/>
  <c r="H14" i="64"/>
  <c r="I14" i="64"/>
  <c r="J14" i="64" s="1"/>
  <c r="H15" i="64"/>
  <c r="I15" i="64" s="1"/>
  <c r="J15" i="64" s="1"/>
  <c r="H16" i="64"/>
  <c r="I16" i="64" s="1"/>
  <c r="J16" i="64" s="1"/>
  <c r="H17" i="64"/>
  <c r="I17" i="64" s="1"/>
  <c r="J17" i="64" s="1"/>
  <c r="H18" i="64"/>
  <c r="I18" i="64"/>
  <c r="J18" i="64" s="1"/>
  <c r="H19" i="64"/>
  <c r="I19" i="64" s="1"/>
  <c r="J19" i="64" s="1"/>
  <c r="H20" i="64"/>
  <c r="I20" i="64" s="1"/>
  <c r="J20" i="64" s="1"/>
  <c r="H21" i="64"/>
  <c r="I21" i="64" s="1"/>
  <c r="J21" i="64" s="1"/>
  <c r="H22" i="64"/>
  <c r="I22" i="64"/>
  <c r="J22" i="64" s="1"/>
  <c r="H23" i="64"/>
  <c r="I23" i="64" s="1"/>
  <c r="J23" i="64" s="1"/>
  <c r="H24" i="64"/>
  <c r="I24" i="64" s="1"/>
  <c r="J24" i="64" s="1"/>
  <c r="H25" i="64"/>
  <c r="I25" i="64" s="1"/>
  <c r="J25" i="64" s="1"/>
  <c r="H26" i="64"/>
  <c r="I26" i="64"/>
  <c r="J26" i="64" s="1"/>
  <c r="H27" i="64"/>
  <c r="I27" i="64" s="1"/>
  <c r="J27" i="64" s="1"/>
  <c r="H28" i="64"/>
  <c r="I28" i="64" s="1"/>
  <c r="J28" i="64" s="1"/>
  <c r="H29" i="64"/>
  <c r="I29" i="64" s="1"/>
  <c r="J29" i="64" s="1"/>
  <c r="H30" i="64"/>
  <c r="I30" i="64"/>
  <c r="J30" i="64" s="1"/>
  <c r="H31" i="64"/>
  <c r="I31" i="64" s="1"/>
  <c r="J31" i="64" s="1"/>
  <c r="H32" i="64"/>
  <c r="I32" i="64" s="1"/>
  <c r="J32" i="64" s="1"/>
  <c r="H33" i="64"/>
  <c r="I33" i="64" s="1"/>
  <c r="J33" i="64" s="1"/>
  <c r="H34" i="64"/>
  <c r="I34" i="64"/>
  <c r="J34" i="64" s="1"/>
  <c r="H35" i="64"/>
  <c r="I35" i="64" s="1"/>
  <c r="J35" i="64" s="1"/>
  <c r="H36" i="64"/>
  <c r="I36" i="64" s="1"/>
  <c r="J36" i="64" s="1"/>
  <c r="H37" i="64"/>
  <c r="I37" i="64" s="1"/>
  <c r="J37" i="64" s="1"/>
  <c r="H38" i="64"/>
  <c r="I38" i="64"/>
  <c r="J38" i="64" s="1"/>
  <c r="J9" i="63"/>
  <c r="I9" i="63"/>
  <c r="H9" i="63"/>
  <c r="H8" i="63"/>
  <c r="I8" i="63" s="1"/>
  <c r="J15" i="62"/>
  <c r="I15" i="62"/>
  <c r="H15" i="62"/>
  <c r="H8" i="62"/>
  <c r="I8" i="62" s="1"/>
  <c r="J8" i="62" s="1"/>
  <c r="H9" i="62"/>
  <c r="I9" i="62" s="1"/>
  <c r="J9" i="62" s="1"/>
  <c r="H10" i="62"/>
  <c r="I10" i="62"/>
  <c r="J10" i="62" s="1"/>
  <c r="H11" i="62"/>
  <c r="I11" i="62" s="1"/>
  <c r="J11" i="62" s="1"/>
  <c r="H12" i="62"/>
  <c r="I12" i="62" s="1"/>
  <c r="J12" i="62" s="1"/>
  <c r="H13" i="62"/>
  <c r="I13" i="62" s="1"/>
  <c r="J13" i="62" s="1"/>
  <c r="H14" i="62"/>
  <c r="I14" i="62"/>
  <c r="J14" i="62" s="1"/>
  <c r="J13" i="61"/>
  <c r="I13" i="61"/>
  <c r="H13" i="61"/>
  <c r="H8" i="61"/>
  <c r="I8" i="61" s="1"/>
  <c r="J8" i="61" s="1"/>
  <c r="H9" i="61"/>
  <c r="I9" i="61" s="1"/>
  <c r="J9" i="61" s="1"/>
  <c r="H10" i="61"/>
  <c r="I10" i="61"/>
  <c r="J10" i="61" s="1"/>
  <c r="H11" i="61"/>
  <c r="I11" i="61" s="1"/>
  <c r="J11" i="61" s="1"/>
  <c r="H12" i="61"/>
  <c r="I12" i="61" s="1"/>
  <c r="J14" i="59"/>
  <c r="I14" i="59"/>
  <c r="H14" i="59"/>
  <c r="H13" i="59"/>
  <c r="I13" i="59"/>
  <c r="J13" i="59" s="1"/>
  <c r="H8" i="59"/>
  <c r="I8" i="59" s="1"/>
  <c r="J8" i="59" s="1"/>
  <c r="H9" i="59"/>
  <c r="I9" i="59" s="1"/>
  <c r="J9" i="59" s="1"/>
  <c r="H10" i="59"/>
  <c r="I10" i="59"/>
  <c r="J10" i="59" s="1"/>
  <c r="H11" i="59"/>
  <c r="I11" i="59" s="1"/>
  <c r="J11" i="59" s="1"/>
  <c r="H12" i="59"/>
  <c r="I12" i="59" s="1"/>
  <c r="J12" i="59" s="1"/>
  <c r="J25" i="58"/>
  <c r="I25" i="58"/>
  <c r="H25" i="58"/>
  <c r="H8" i="58"/>
  <c r="I8" i="58"/>
  <c r="J8" i="58" s="1"/>
  <c r="H9" i="58"/>
  <c r="I9" i="58" s="1"/>
  <c r="J9" i="58" s="1"/>
  <c r="H10" i="58"/>
  <c r="I10" i="58"/>
  <c r="J10" i="58" s="1"/>
  <c r="H11" i="58"/>
  <c r="I11" i="58" s="1"/>
  <c r="J11" i="58" s="1"/>
  <c r="H12" i="58"/>
  <c r="I12" i="58"/>
  <c r="J12" i="58" s="1"/>
  <c r="H13" i="58"/>
  <c r="I13" i="58" s="1"/>
  <c r="J13" i="58" s="1"/>
  <c r="H14" i="58"/>
  <c r="I14" i="58"/>
  <c r="J14" i="58" s="1"/>
  <c r="H15" i="58"/>
  <c r="I15" i="58" s="1"/>
  <c r="J15" i="58" s="1"/>
  <c r="H16" i="58"/>
  <c r="I16" i="58"/>
  <c r="J16" i="58" s="1"/>
  <c r="H17" i="58"/>
  <c r="I17" i="58" s="1"/>
  <c r="J17" i="58" s="1"/>
  <c r="H18" i="58"/>
  <c r="I18" i="58"/>
  <c r="J18" i="58" s="1"/>
  <c r="H19" i="58"/>
  <c r="I19" i="58" s="1"/>
  <c r="J19" i="58" s="1"/>
  <c r="H20" i="58"/>
  <c r="I20" i="58"/>
  <c r="J20" i="58" s="1"/>
  <c r="H21" i="58"/>
  <c r="I21" i="58" s="1"/>
  <c r="J21" i="58" s="1"/>
  <c r="H22" i="58"/>
  <c r="I22" i="58"/>
  <c r="J22" i="58" s="1"/>
  <c r="H23" i="58"/>
  <c r="I23" i="58" s="1"/>
  <c r="J23" i="58" s="1"/>
  <c r="H24" i="58"/>
  <c r="I24" i="58"/>
  <c r="J13" i="54"/>
  <c r="I13" i="54"/>
  <c r="H13" i="54"/>
  <c r="H8" i="54"/>
  <c r="I8" i="54" s="1"/>
  <c r="J8" i="54" s="1"/>
  <c r="H9" i="54"/>
  <c r="I9" i="54" s="1"/>
  <c r="J9" i="54" s="1"/>
  <c r="H10" i="54"/>
  <c r="I10" i="54"/>
  <c r="J10" i="54" s="1"/>
  <c r="H11" i="54"/>
  <c r="I11" i="54" s="1"/>
  <c r="J11" i="54" s="1"/>
  <c r="H12" i="54"/>
  <c r="I12" i="54"/>
  <c r="J12" i="54" s="1"/>
  <c r="J10" i="52"/>
  <c r="I10" i="52"/>
  <c r="H10" i="52"/>
  <c r="H8" i="52"/>
  <c r="I8" i="52" s="1"/>
  <c r="J8" i="52" s="1"/>
  <c r="H9" i="52"/>
  <c r="I9" i="52" s="1"/>
  <c r="J9" i="51"/>
  <c r="I9" i="51"/>
  <c r="H9" i="51"/>
  <c r="H8" i="51"/>
  <c r="I8" i="51" s="1"/>
  <c r="J10" i="50"/>
  <c r="I10" i="50"/>
  <c r="H10" i="50"/>
  <c r="H8" i="50"/>
  <c r="I8" i="50" s="1"/>
  <c r="J8" i="50" s="1"/>
  <c r="H9" i="50"/>
  <c r="I9" i="50" s="1"/>
  <c r="J11" i="46"/>
  <c r="I11" i="46"/>
  <c r="H11" i="46"/>
  <c r="H8" i="46"/>
  <c r="I8" i="46" s="1"/>
  <c r="J8" i="46" s="1"/>
  <c r="H9" i="46"/>
  <c r="I9" i="46" s="1"/>
  <c r="J9" i="46" s="1"/>
  <c r="H10" i="46"/>
  <c r="I10" i="46"/>
  <c r="J10" i="46" s="1"/>
  <c r="J10" i="45"/>
  <c r="I10" i="45"/>
  <c r="H10" i="45"/>
  <c r="H8" i="45"/>
  <c r="I8" i="45" s="1"/>
  <c r="J8" i="45" s="1"/>
  <c r="H9" i="45"/>
  <c r="I9" i="45" s="1"/>
  <c r="H25" i="43"/>
  <c r="H8" i="43"/>
  <c r="I8" i="43"/>
  <c r="J8" i="43" s="1"/>
  <c r="H9" i="43"/>
  <c r="I9" i="43" s="1"/>
  <c r="J9" i="43" s="1"/>
  <c r="H10" i="43"/>
  <c r="I10" i="43"/>
  <c r="J10" i="43" s="1"/>
  <c r="H11" i="43"/>
  <c r="I11" i="43" s="1"/>
  <c r="J11" i="43" s="1"/>
  <c r="H12" i="43"/>
  <c r="I12" i="43"/>
  <c r="J12" i="43" s="1"/>
  <c r="H13" i="43"/>
  <c r="I13" i="43" s="1"/>
  <c r="J13" i="43" s="1"/>
  <c r="H14" i="43"/>
  <c r="I14" i="43"/>
  <c r="J14" i="43" s="1"/>
  <c r="H15" i="43"/>
  <c r="I15" i="43" s="1"/>
  <c r="J15" i="43" s="1"/>
  <c r="H16" i="43"/>
  <c r="I16" i="43"/>
  <c r="J16" i="43" s="1"/>
  <c r="H17" i="43"/>
  <c r="I17" i="43" s="1"/>
  <c r="J17" i="43" s="1"/>
  <c r="H18" i="43"/>
  <c r="I18" i="43"/>
  <c r="J18" i="43" s="1"/>
  <c r="H19" i="43"/>
  <c r="I19" i="43" s="1"/>
  <c r="J19" i="43" s="1"/>
  <c r="H20" i="43"/>
  <c r="I20" i="43"/>
  <c r="J20" i="43" s="1"/>
  <c r="H21" i="43"/>
  <c r="I21" i="43" s="1"/>
  <c r="J21" i="43" s="1"/>
  <c r="H22" i="43"/>
  <c r="I22" i="43"/>
  <c r="J22" i="43" s="1"/>
  <c r="H23" i="43"/>
  <c r="I23" i="43" s="1"/>
  <c r="J23" i="43" s="1"/>
  <c r="H24" i="43"/>
  <c r="I24" i="43"/>
  <c r="H8" i="42"/>
  <c r="I8" i="42" s="1"/>
  <c r="H9" i="42"/>
  <c r="I9" i="42" s="1"/>
  <c r="J9" i="42" s="1"/>
  <c r="H10" i="42"/>
  <c r="I10" i="42"/>
  <c r="J10" i="42" s="1"/>
  <c r="H11" i="42"/>
  <c r="I11" i="42" s="1"/>
  <c r="J11" i="42" s="1"/>
  <c r="H12" i="42"/>
  <c r="I12" i="42" s="1"/>
  <c r="J12" i="42" s="1"/>
  <c r="H13" i="42"/>
  <c r="I13" i="42" s="1"/>
  <c r="J13" i="42" s="1"/>
  <c r="H14" i="42"/>
  <c r="I14" i="42"/>
  <c r="J14" i="42" s="1"/>
  <c r="H15" i="42"/>
  <c r="I15" i="42" s="1"/>
  <c r="J15" i="42" s="1"/>
  <c r="H16" i="42"/>
  <c r="I16" i="42" s="1"/>
  <c r="J16" i="42" s="1"/>
  <c r="H17" i="42"/>
  <c r="I17" i="42" s="1"/>
  <c r="J17" i="42" s="1"/>
  <c r="H18" i="42"/>
  <c r="I18" i="42"/>
  <c r="J18" i="42" s="1"/>
  <c r="H19" i="42"/>
  <c r="I19" i="42" s="1"/>
  <c r="J19" i="42" s="1"/>
  <c r="H20" i="42"/>
  <c r="I20" i="42" s="1"/>
  <c r="J20" i="42" s="1"/>
  <c r="H21" i="42"/>
  <c r="I21" i="42" s="1"/>
  <c r="J21" i="42" s="1"/>
  <c r="H22" i="42"/>
  <c r="I22" i="42"/>
  <c r="J22" i="42" s="1"/>
  <c r="H23" i="42"/>
  <c r="I23" i="42" s="1"/>
  <c r="J23" i="42" s="1"/>
  <c r="H24" i="42"/>
  <c r="I24" i="42" s="1"/>
  <c r="J24" i="42" s="1"/>
  <c r="H25" i="42"/>
  <c r="I25" i="42" s="1"/>
  <c r="J25" i="42" s="1"/>
  <c r="H26" i="42"/>
  <c r="I26" i="42"/>
  <c r="J26" i="42" s="1"/>
  <c r="H27" i="42"/>
  <c r="I27" i="42" s="1"/>
  <c r="J27" i="42" s="1"/>
  <c r="H28" i="42"/>
  <c r="I28" i="42" s="1"/>
  <c r="J28" i="42" s="1"/>
  <c r="H29" i="42"/>
  <c r="I29" i="42"/>
  <c r="J29" i="42" s="1"/>
  <c r="H30" i="42"/>
  <c r="H9" i="40"/>
  <c r="H8" i="40"/>
  <c r="I8" i="40" s="1"/>
  <c r="H8" i="39"/>
  <c r="I8" i="39"/>
  <c r="J8" i="39"/>
  <c r="H9" i="39"/>
  <c r="I9" i="39" s="1"/>
  <c r="J9" i="39" s="1"/>
  <c r="H10" i="39"/>
  <c r="I10" i="39"/>
  <c r="J10" i="39" s="1"/>
  <c r="H11" i="39"/>
  <c r="I11" i="39"/>
  <c r="J11" i="39"/>
  <c r="H12" i="39"/>
  <c r="I12" i="39"/>
  <c r="J12" i="39"/>
  <c r="H13" i="39"/>
  <c r="I13" i="39" s="1"/>
  <c r="J13" i="39" s="1"/>
  <c r="H14" i="39"/>
  <c r="I14" i="39"/>
  <c r="J14" i="39" s="1"/>
  <c r="H15" i="39"/>
  <c r="I15" i="39"/>
  <c r="J15" i="39"/>
  <c r="H16" i="39"/>
  <c r="I16" i="39"/>
  <c r="J16" i="39"/>
  <c r="H17" i="39"/>
  <c r="I17" i="39" s="1"/>
  <c r="J17" i="39" s="1"/>
  <c r="H18" i="39"/>
  <c r="I18" i="39"/>
  <c r="J18" i="39" s="1"/>
  <c r="H19" i="39"/>
  <c r="I19" i="39"/>
  <c r="J19" i="39"/>
  <c r="H20" i="39"/>
  <c r="I20" i="39"/>
  <c r="J20" i="39"/>
  <c r="H21" i="39"/>
  <c r="I21" i="39" s="1"/>
  <c r="J21" i="39" s="1"/>
  <c r="H22" i="39"/>
  <c r="I22" i="39"/>
  <c r="J22" i="39" s="1"/>
  <c r="H23" i="39"/>
  <c r="I23" i="39"/>
  <c r="J23" i="39"/>
  <c r="H24" i="39"/>
  <c r="I24" i="39"/>
  <c r="J24" i="39"/>
  <c r="H25" i="39"/>
  <c r="I25" i="39" s="1"/>
  <c r="J25" i="39" s="1"/>
  <c r="H26" i="39"/>
  <c r="I26" i="39"/>
  <c r="J26" i="39" s="1"/>
  <c r="H27" i="39"/>
  <c r="I27" i="39"/>
  <c r="J27" i="39"/>
  <c r="H28" i="39"/>
  <c r="I28" i="39"/>
  <c r="J28" i="39"/>
  <c r="H29" i="39"/>
  <c r="I29" i="39" s="1"/>
  <c r="J29" i="39" s="1"/>
  <c r="H30" i="39"/>
  <c r="I30" i="39"/>
  <c r="J30" i="39" s="1"/>
  <c r="H31" i="39"/>
  <c r="I31" i="39"/>
  <c r="J31" i="39"/>
  <c r="H32" i="39"/>
  <c r="I32" i="39"/>
  <c r="J32" i="39"/>
  <c r="H33" i="39"/>
  <c r="I33" i="39" s="1"/>
  <c r="J33" i="39" s="1"/>
  <c r="H34" i="39"/>
  <c r="I34" i="39"/>
  <c r="J34" i="39" s="1"/>
  <c r="H35" i="39"/>
  <c r="I35" i="39"/>
  <c r="J35" i="39"/>
  <c r="H36" i="39"/>
  <c r="I36" i="39"/>
  <c r="J36" i="39"/>
  <c r="H37" i="39"/>
  <c r="I37" i="39" s="1"/>
  <c r="J37" i="39" s="1"/>
  <c r="H38" i="39"/>
  <c r="I38" i="39"/>
  <c r="J38" i="39" s="1"/>
  <c r="H39" i="39"/>
  <c r="I39" i="39"/>
  <c r="J39" i="39"/>
  <c r="H40" i="39"/>
  <c r="I40" i="39"/>
  <c r="J40" i="39"/>
  <c r="H10" i="37"/>
  <c r="H8" i="37"/>
  <c r="I8" i="37" s="1"/>
  <c r="J8" i="37" s="1"/>
  <c r="H9" i="37"/>
  <c r="I9" i="37" s="1"/>
  <c r="H10" i="36"/>
  <c r="H8" i="36"/>
  <c r="I8" i="36" s="1"/>
  <c r="J8" i="36" s="1"/>
  <c r="H9" i="36"/>
  <c r="I9" i="36"/>
  <c r="J9" i="36" s="1"/>
  <c r="J9" i="35"/>
  <c r="I9" i="35"/>
  <c r="H9" i="35"/>
  <c r="H20" i="33"/>
  <c r="H8" i="33"/>
  <c r="I8" i="33" s="1"/>
  <c r="J8" i="33" s="1"/>
  <c r="H9" i="33"/>
  <c r="I9" i="33"/>
  <c r="J9" i="33" s="1"/>
  <c r="H10" i="33"/>
  <c r="I10" i="33"/>
  <c r="J10" i="33"/>
  <c r="H11" i="33"/>
  <c r="I11" i="33" s="1"/>
  <c r="J11" i="33" s="1"/>
  <c r="H12" i="33"/>
  <c r="I12" i="33" s="1"/>
  <c r="J12" i="33" s="1"/>
  <c r="H13" i="33"/>
  <c r="I13" i="33"/>
  <c r="J13" i="33" s="1"/>
  <c r="H14" i="33"/>
  <c r="I14" i="33"/>
  <c r="J14" i="33"/>
  <c r="H15" i="33"/>
  <c r="I15" i="33" s="1"/>
  <c r="J15" i="33" s="1"/>
  <c r="H16" i="33"/>
  <c r="I16" i="33" s="1"/>
  <c r="J16" i="33" s="1"/>
  <c r="H17" i="33"/>
  <c r="I17" i="33"/>
  <c r="J17" i="33" s="1"/>
  <c r="H18" i="33"/>
  <c r="I18" i="33"/>
  <c r="J18" i="33"/>
  <c r="H19" i="33"/>
  <c r="I19" i="33" s="1"/>
  <c r="H9" i="32"/>
  <c r="H8" i="32"/>
  <c r="I8" i="32"/>
  <c r="J8" i="32" s="1"/>
  <c r="H11" i="31"/>
  <c r="H8" i="31"/>
  <c r="I8" i="31"/>
  <c r="J8" i="31" s="1"/>
  <c r="H9" i="31"/>
  <c r="I9" i="31" s="1"/>
  <c r="J9" i="31" s="1"/>
  <c r="H10" i="31"/>
  <c r="I10" i="31"/>
  <c r="J10" i="31" s="1"/>
  <c r="H9" i="29"/>
  <c r="H8" i="29"/>
  <c r="I8" i="29" s="1"/>
  <c r="H23" i="27"/>
  <c r="I23" i="27" s="1"/>
  <c r="J23" i="27" s="1"/>
  <c r="H24" i="27"/>
  <c r="I24" i="27" s="1"/>
  <c r="J24" i="27" s="1"/>
  <c r="H25" i="27"/>
  <c r="I25" i="27"/>
  <c r="J25" i="27" s="1"/>
  <c r="H26" i="27"/>
  <c r="I26" i="27"/>
  <c r="J26" i="27"/>
  <c r="H27" i="27"/>
  <c r="I27" i="27" s="1"/>
  <c r="J27" i="27" s="1"/>
  <c r="H28" i="27"/>
  <c r="I28" i="27" s="1"/>
  <c r="J28" i="27" s="1"/>
  <c r="H29" i="27"/>
  <c r="I29" i="27"/>
  <c r="J29" i="27" s="1"/>
  <c r="H30" i="27"/>
  <c r="I30" i="27"/>
  <c r="J30" i="27"/>
  <c r="H31" i="27"/>
  <c r="I31" i="27" s="1"/>
  <c r="J31" i="27" s="1"/>
  <c r="H32" i="27"/>
  <c r="I32" i="27" s="1"/>
  <c r="J32" i="27" s="1"/>
  <c r="H33" i="27"/>
  <c r="I33" i="27"/>
  <c r="J33" i="27" s="1"/>
  <c r="H34" i="27"/>
  <c r="I34" i="27"/>
  <c r="J34" i="27"/>
  <c r="H35" i="27"/>
  <c r="I35" i="27" s="1"/>
  <c r="J35" i="27" s="1"/>
  <c r="H36" i="27"/>
  <c r="I36" i="27" s="1"/>
  <c r="J36" i="27" s="1"/>
  <c r="H37" i="27"/>
  <c r="I37" i="27"/>
  <c r="J37" i="27" s="1"/>
  <c r="H38" i="27"/>
  <c r="I38" i="27"/>
  <c r="J38" i="27"/>
  <c r="H39" i="27"/>
  <c r="I39" i="27" s="1"/>
  <c r="J39" i="27" s="1"/>
  <c r="H40" i="27"/>
  <c r="I40" i="27" s="1"/>
  <c r="J40" i="27" s="1"/>
  <c r="H41" i="27"/>
  <c r="I41" i="27"/>
  <c r="J41" i="27" s="1"/>
  <c r="H42" i="27"/>
  <c r="I42" i="27"/>
  <c r="J42" i="27"/>
  <c r="H43" i="27"/>
  <c r="I43" i="27" s="1"/>
  <c r="J43" i="27" s="1"/>
  <c r="H44" i="27"/>
  <c r="I44" i="27" s="1"/>
  <c r="J44" i="27" s="1"/>
  <c r="H45" i="27"/>
  <c r="I45" i="27"/>
  <c r="J45" i="27" s="1"/>
  <c r="H46" i="27"/>
  <c r="I46" i="27"/>
  <c r="J46" i="27"/>
  <c r="H47" i="27"/>
  <c r="I47" i="27" s="1"/>
  <c r="J47" i="27" s="1"/>
  <c r="H48" i="27"/>
  <c r="I48" i="27" s="1"/>
  <c r="J48" i="27" s="1"/>
  <c r="H49" i="27"/>
  <c r="I49" i="27"/>
  <c r="J49" i="27" s="1"/>
  <c r="H50" i="27"/>
  <c r="I50" i="27"/>
  <c r="J50" i="27"/>
  <c r="H51" i="27"/>
  <c r="I51" i="27" s="1"/>
  <c r="J51" i="27" s="1"/>
  <c r="H52" i="27"/>
  <c r="I52" i="27" s="1"/>
  <c r="J52" i="27" s="1"/>
  <c r="H53" i="27"/>
  <c r="I53" i="27"/>
  <c r="J53" i="27" s="1"/>
  <c r="H54" i="27"/>
  <c r="I54" i="27"/>
  <c r="J54" i="27"/>
  <c r="H8" i="27"/>
  <c r="I8" i="27"/>
  <c r="J8" i="27" s="1"/>
  <c r="H9" i="27"/>
  <c r="I9" i="27" s="1"/>
  <c r="J9" i="27" s="1"/>
  <c r="H10" i="27"/>
  <c r="I10" i="27"/>
  <c r="J10" i="27" s="1"/>
  <c r="H11" i="27"/>
  <c r="I11" i="27" s="1"/>
  <c r="J11" i="27" s="1"/>
  <c r="H12" i="27"/>
  <c r="I12" i="27"/>
  <c r="J12" i="27" s="1"/>
  <c r="H13" i="27"/>
  <c r="I13" i="27" s="1"/>
  <c r="J13" i="27" s="1"/>
  <c r="H14" i="27"/>
  <c r="I14" i="27"/>
  <c r="J14" i="27" s="1"/>
  <c r="H15" i="27"/>
  <c r="I15" i="27" s="1"/>
  <c r="J15" i="27" s="1"/>
  <c r="H16" i="27"/>
  <c r="I16" i="27"/>
  <c r="J16" i="27" s="1"/>
  <c r="H17" i="27"/>
  <c r="I17" i="27" s="1"/>
  <c r="J17" i="27" s="1"/>
  <c r="H18" i="27"/>
  <c r="I18" i="27"/>
  <c r="J18" i="27" s="1"/>
  <c r="H19" i="27"/>
  <c r="I19" i="27" s="1"/>
  <c r="J19" i="27" s="1"/>
  <c r="H20" i="27"/>
  <c r="I20" i="27"/>
  <c r="J20" i="27" s="1"/>
  <c r="H21" i="27"/>
  <c r="I21" i="27" s="1"/>
  <c r="J21" i="27" s="1"/>
  <c r="H22" i="27"/>
  <c r="I22" i="27"/>
  <c r="J22" i="27" s="1"/>
  <c r="H12" i="26"/>
  <c r="H8" i="26"/>
  <c r="I8" i="26" s="1"/>
  <c r="J8" i="26" s="1"/>
  <c r="H9" i="26"/>
  <c r="I9" i="26" s="1"/>
  <c r="J9" i="26" s="1"/>
  <c r="H10" i="26"/>
  <c r="I10" i="26"/>
  <c r="J10" i="26" s="1"/>
  <c r="H11" i="26"/>
  <c r="I11" i="26" s="1"/>
  <c r="H12" i="25"/>
  <c r="H8" i="25"/>
  <c r="I8" i="25" s="1"/>
  <c r="J8" i="25" s="1"/>
  <c r="H9" i="25"/>
  <c r="I9" i="25"/>
  <c r="J9" i="25" s="1"/>
  <c r="H10" i="25"/>
  <c r="I10" i="25" s="1"/>
  <c r="J10" i="25" s="1"/>
  <c r="H11" i="25"/>
  <c r="I11" i="25"/>
  <c r="H8" i="22"/>
  <c r="I8" i="22" s="1"/>
  <c r="H9" i="22"/>
  <c r="I9" i="22"/>
  <c r="J9" i="22" s="1"/>
  <c r="H10" i="22"/>
  <c r="I10" i="22"/>
  <c r="J10" i="22"/>
  <c r="H11" i="22"/>
  <c r="I11" i="22" s="1"/>
  <c r="J11" i="22" s="1"/>
  <c r="H12" i="22"/>
  <c r="I12" i="22" s="1"/>
  <c r="J12" i="22" s="1"/>
  <c r="H13" i="22"/>
  <c r="I13" i="22"/>
  <c r="J13" i="22" s="1"/>
  <c r="H14" i="22"/>
  <c r="I14" i="22"/>
  <c r="J14" i="22"/>
  <c r="H15" i="22"/>
  <c r="I15" i="22" s="1"/>
  <c r="J15" i="22" s="1"/>
  <c r="H16" i="22"/>
  <c r="I16" i="22" s="1"/>
  <c r="J16" i="22" s="1"/>
  <c r="H17" i="22"/>
  <c r="I17" i="22"/>
  <c r="J17" i="22" s="1"/>
  <c r="H18" i="22"/>
  <c r="I18" i="22"/>
  <c r="J18" i="22"/>
  <c r="H19" i="22"/>
  <c r="I19" i="22" s="1"/>
  <c r="J19" i="22" s="1"/>
  <c r="H20" i="22"/>
  <c r="I20" i="22" s="1"/>
  <c r="J20" i="22" s="1"/>
  <c r="H21" i="22"/>
  <c r="I21" i="22"/>
  <c r="J21" i="22" s="1"/>
  <c r="H22" i="22"/>
  <c r="I22" i="22"/>
  <c r="J22" i="22"/>
  <c r="H23" i="22"/>
  <c r="I23" i="22" s="1"/>
  <c r="J23" i="22" s="1"/>
  <c r="H24" i="22"/>
  <c r="I24" i="22" s="1"/>
  <c r="J24" i="22" s="1"/>
  <c r="H25" i="22"/>
  <c r="I25" i="22"/>
  <c r="J25" i="22" s="1"/>
  <c r="H26" i="22"/>
  <c r="I26" i="22"/>
  <c r="J26" i="22"/>
  <c r="H27" i="22"/>
  <c r="I27" i="22" s="1"/>
  <c r="J27" i="22" s="1"/>
  <c r="H28" i="22"/>
  <c r="I28" i="22" s="1"/>
  <c r="J28" i="22" s="1"/>
  <c r="H29" i="22"/>
  <c r="I29" i="22"/>
  <c r="J29" i="22" s="1"/>
  <c r="H30" i="22"/>
  <c r="I30" i="22"/>
  <c r="J30" i="22"/>
  <c r="H31" i="22"/>
  <c r="I31" i="22" s="1"/>
  <c r="J31" i="22" s="1"/>
  <c r="H32" i="22"/>
  <c r="I32" i="22" s="1"/>
  <c r="J32" i="22" s="1"/>
  <c r="H33" i="22"/>
  <c r="I33" i="22"/>
  <c r="J33" i="22" s="1"/>
  <c r="H34" i="22"/>
  <c r="I34" i="22"/>
  <c r="J34" i="22"/>
  <c r="H35" i="22"/>
  <c r="I35" i="22" s="1"/>
  <c r="J35" i="22" s="1"/>
  <c r="H36" i="22"/>
  <c r="I36" i="22" s="1"/>
  <c r="J36" i="22" s="1"/>
  <c r="H37" i="22"/>
  <c r="I37" i="22"/>
  <c r="J37" i="22" s="1"/>
  <c r="H38" i="22"/>
  <c r="H15" i="21"/>
  <c r="H8" i="21"/>
  <c r="I8" i="21" s="1"/>
  <c r="J8" i="21" s="1"/>
  <c r="H9" i="21"/>
  <c r="I9" i="21" s="1"/>
  <c r="J9" i="21" s="1"/>
  <c r="H10" i="21"/>
  <c r="I10" i="21"/>
  <c r="J10" i="21" s="1"/>
  <c r="H11" i="21"/>
  <c r="I11" i="21"/>
  <c r="J11" i="21"/>
  <c r="H12" i="21"/>
  <c r="I12" i="21" s="1"/>
  <c r="J12" i="21" s="1"/>
  <c r="H13" i="21"/>
  <c r="I13" i="21" s="1"/>
  <c r="J13" i="21" s="1"/>
  <c r="H14" i="21"/>
  <c r="I14" i="21"/>
  <c r="J14" i="21" s="1"/>
  <c r="H30" i="20"/>
  <c r="H8" i="20"/>
  <c r="I8" i="20"/>
  <c r="J8" i="20" s="1"/>
  <c r="H9" i="20"/>
  <c r="I9" i="20"/>
  <c r="J9" i="20"/>
  <c r="H10" i="20"/>
  <c r="I10" i="20"/>
  <c r="J10" i="20"/>
  <c r="H11" i="20"/>
  <c r="I11" i="20" s="1"/>
  <c r="J11" i="20" s="1"/>
  <c r="H12" i="20"/>
  <c r="I12" i="20"/>
  <c r="J12" i="20" s="1"/>
  <c r="H13" i="20"/>
  <c r="I13" i="20"/>
  <c r="J13" i="20"/>
  <c r="H14" i="20"/>
  <c r="I14" i="20"/>
  <c r="J14" i="20"/>
  <c r="H15" i="20"/>
  <c r="I15" i="20" s="1"/>
  <c r="J15" i="20" s="1"/>
  <c r="H16" i="20"/>
  <c r="I16" i="20"/>
  <c r="J16" i="20" s="1"/>
  <c r="H17" i="20"/>
  <c r="I17" i="20"/>
  <c r="J17" i="20"/>
  <c r="H18" i="20"/>
  <c r="I18" i="20"/>
  <c r="J18" i="20"/>
  <c r="H19" i="20"/>
  <c r="I19" i="20" s="1"/>
  <c r="J19" i="20" s="1"/>
  <c r="H20" i="20"/>
  <c r="I20" i="20"/>
  <c r="J20" i="20" s="1"/>
  <c r="H21" i="20"/>
  <c r="I21" i="20"/>
  <c r="J21" i="20"/>
  <c r="H22" i="20"/>
  <c r="I22" i="20"/>
  <c r="J22" i="20"/>
  <c r="H23" i="20"/>
  <c r="I23" i="20" s="1"/>
  <c r="J23" i="20" s="1"/>
  <c r="H24" i="20"/>
  <c r="I24" i="20"/>
  <c r="J24" i="20" s="1"/>
  <c r="H25" i="20"/>
  <c r="I25" i="20"/>
  <c r="J25" i="20"/>
  <c r="H26" i="20"/>
  <c r="I26" i="20"/>
  <c r="J26" i="20"/>
  <c r="H27" i="20"/>
  <c r="I27" i="20" s="1"/>
  <c r="J27" i="20" s="1"/>
  <c r="H28" i="20"/>
  <c r="I28" i="20"/>
  <c r="J28" i="20" s="1"/>
  <c r="H29" i="20"/>
  <c r="I29" i="20"/>
  <c r="J29" i="20"/>
  <c r="H12" i="19"/>
  <c r="H8" i="19"/>
  <c r="I8" i="19" s="1"/>
  <c r="J8" i="19" s="1"/>
  <c r="H9" i="19"/>
  <c r="I9" i="19" s="1"/>
  <c r="J9" i="19" s="1"/>
  <c r="H10" i="19"/>
  <c r="I10" i="19"/>
  <c r="J10" i="19" s="1"/>
  <c r="H11" i="19"/>
  <c r="I11" i="19"/>
  <c r="J11" i="19"/>
  <c r="H8" i="18"/>
  <c r="H28" i="18" s="1"/>
  <c r="I8" i="18"/>
  <c r="J8" i="18" s="1"/>
  <c r="H9" i="18"/>
  <c r="I9" i="18" s="1"/>
  <c r="H10" i="18"/>
  <c r="I10" i="18"/>
  <c r="J10" i="18" s="1"/>
  <c r="H11" i="18"/>
  <c r="I11" i="18" s="1"/>
  <c r="J11" i="18" s="1"/>
  <c r="H12" i="18"/>
  <c r="I12" i="18"/>
  <c r="J12" i="18" s="1"/>
  <c r="H13" i="18"/>
  <c r="I13" i="18" s="1"/>
  <c r="J13" i="18" s="1"/>
  <c r="H14" i="18"/>
  <c r="I14" i="18"/>
  <c r="J14" i="18" s="1"/>
  <c r="H15" i="18"/>
  <c r="I15" i="18" s="1"/>
  <c r="J15" i="18" s="1"/>
  <c r="H16" i="18"/>
  <c r="I16" i="18"/>
  <c r="J16" i="18" s="1"/>
  <c r="H17" i="18"/>
  <c r="I17" i="18" s="1"/>
  <c r="J17" i="18" s="1"/>
  <c r="H18" i="18"/>
  <c r="I18" i="18"/>
  <c r="J18" i="18" s="1"/>
  <c r="H19" i="18"/>
  <c r="I19" i="18" s="1"/>
  <c r="J19" i="18" s="1"/>
  <c r="H20" i="18"/>
  <c r="I20" i="18"/>
  <c r="J20" i="18" s="1"/>
  <c r="H21" i="18"/>
  <c r="I21" i="18" s="1"/>
  <c r="J21" i="18" s="1"/>
  <c r="H22" i="18"/>
  <c r="I22" i="18"/>
  <c r="J22" i="18" s="1"/>
  <c r="H23" i="18"/>
  <c r="I23" i="18" s="1"/>
  <c r="J23" i="18" s="1"/>
  <c r="H24" i="18"/>
  <c r="I24" i="18"/>
  <c r="J24" i="18" s="1"/>
  <c r="H25" i="18"/>
  <c r="I25" i="18" s="1"/>
  <c r="J25" i="18" s="1"/>
  <c r="H26" i="18"/>
  <c r="I26" i="18"/>
  <c r="J26" i="18" s="1"/>
  <c r="H27" i="18"/>
  <c r="I27" i="18" s="1"/>
  <c r="J27" i="18" s="1"/>
  <c r="H39" i="17"/>
  <c r="H8" i="17"/>
  <c r="I8" i="17"/>
  <c r="J8" i="17" s="1"/>
  <c r="H9" i="17"/>
  <c r="I9" i="17"/>
  <c r="J9" i="17"/>
  <c r="H10" i="17"/>
  <c r="I10" i="17"/>
  <c r="J10" i="17"/>
  <c r="H11" i="17"/>
  <c r="I11" i="17" s="1"/>
  <c r="J11" i="17" s="1"/>
  <c r="H12" i="17"/>
  <c r="I12" i="17"/>
  <c r="J12" i="17" s="1"/>
  <c r="H13" i="17"/>
  <c r="I13" i="17"/>
  <c r="J13" i="17"/>
  <c r="H14" i="17"/>
  <c r="I14" i="17"/>
  <c r="J14" i="17"/>
  <c r="H15" i="17"/>
  <c r="I15" i="17" s="1"/>
  <c r="J15" i="17" s="1"/>
  <c r="H16" i="17"/>
  <c r="I16" i="17"/>
  <c r="J16" i="17" s="1"/>
  <c r="H17" i="17"/>
  <c r="I17" i="17"/>
  <c r="J17" i="17"/>
  <c r="H18" i="17"/>
  <c r="I18" i="17"/>
  <c r="J18" i="17"/>
  <c r="H19" i="17"/>
  <c r="I19" i="17" s="1"/>
  <c r="J19" i="17" s="1"/>
  <c r="H20" i="17"/>
  <c r="I20" i="17"/>
  <c r="J20" i="17" s="1"/>
  <c r="H21" i="17"/>
  <c r="I21" i="17"/>
  <c r="J21" i="17"/>
  <c r="H22" i="17"/>
  <c r="I22" i="17"/>
  <c r="J22" i="17"/>
  <c r="H23" i="17"/>
  <c r="I23" i="17" s="1"/>
  <c r="J23" i="17" s="1"/>
  <c r="H24" i="17"/>
  <c r="I24" i="17"/>
  <c r="J24" i="17" s="1"/>
  <c r="H25" i="17"/>
  <c r="I25" i="17"/>
  <c r="J25" i="17"/>
  <c r="H26" i="17"/>
  <c r="I26" i="17"/>
  <c r="J26" i="17"/>
  <c r="H27" i="17"/>
  <c r="I27" i="17" s="1"/>
  <c r="J27" i="17" s="1"/>
  <c r="H28" i="17"/>
  <c r="I28" i="17"/>
  <c r="J28" i="17" s="1"/>
  <c r="H29" i="17"/>
  <c r="I29" i="17"/>
  <c r="J29" i="17"/>
  <c r="H30" i="17"/>
  <c r="I30" i="17"/>
  <c r="J30" i="17"/>
  <c r="H31" i="17"/>
  <c r="I31" i="17" s="1"/>
  <c r="J31" i="17" s="1"/>
  <c r="H32" i="17"/>
  <c r="I32" i="17"/>
  <c r="J32" i="17" s="1"/>
  <c r="H33" i="17"/>
  <c r="I33" i="17"/>
  <c r="J33" i="17"/>
  <c r="H34" i="17"/>
  <c r="I34" i="17"/>
  <c r="J34" i="17"/>
  <c r="H35" i="17"/>
  <c r="I35" i="17" s="1"/>
  <c r="J35" i="17" s="1"/>
  <c r="H36" i="17"/>
  <c r="I36" i="17"/>
  <c r="J36" i="17" s="1"/>
  <c r="H37" i="17"/>
  <c r="I37" i="17"/>
  <c r="J37" i="17"/>
  <c r="H38" i="17"/>
  <c r="I38" i="17"/>
  <c r="J38" i="17"/>
  <c r="H10" i="15"/>
  <c r="H8" i="15"/>
  <c r="I8" i="15"/>
  <c r="J8" i="15" s="1"/>
  <c r="H9" i="15"/>
  <c r="I9" i="15"/>
  <c r="J9" i="15"/>
  <c r="H30" i="14"/>
  <c r="J25" i="13"/>
  <c r="I25" i="13"/>
  <c r="H25" i="13"/>
  <c r="H8" i="13"/>
  <c r="I8" i="13"/>
  <c r="J8" i="13" s="1"/>
  <c r="H9" i="13"/>
  <c r="I9" i="13"/>
  <c r="J9" i="13"/>
  <c r="H10" i="13"/>
  <c r="I10" i="13"/>
  <c r="J10" i="13"/>
  <c r="H11" i="13"/>
  <c r="I11" i="13" s="1"/>
  <c r="J11" i="13" s="1"/>
  <c r="H12" i="13"/>
  <c r="I12" i="13"/>
  <c r="J12" i="13" s="1"/>
  <c r="H13" i="13"/>
  <c r="I13" i="13"/>
  <c r="J13" i="13"/>
  <c r="H14" i="13"/>
  <c r="I14" i="13"/>
  <c r="J14" i="13"/>
  <c r="H15" i="13"/>
  <c r="I15" i="13" s="1"/>
  <c r="J15" i="13" s="1"/>
  <c r="H16" i="13"/>
  <c r="I16" i="13"/>
  <c r="J16" i="13" s="1"/>
  <c r="H17" i="13"/>
  <c r="I17" i="13"/>
  <c r="J17" i="13"/>
  <c r="H18" i="13"/>
  <c r="I18" i="13"/>
  <c r="J18" i="13"/>
  <c r="H19" i="13"/>
  <c r="I19" i="13" s="1"/>
  <c r="J19" i="13" s="1"/>
  <c r="H20" i="13"/>
  <c r="I20" i="13"/>
  <c r="J20" i="13" s="1"/>
  <c r="H21" i="13"/>
  <c r="I21" i="13"/>
  <c r="J21" i="13"/>
  <c r="H22" i="13"/>
  <c r="I22" i="13"/>
  <c r="J22" i="13"/>
  <c r="H23" i="13"/>
  <c r="I23" i="13" s="1"/>
  <c r="J23" i="13" s="1"/>
  <c r="H24" i="13"/>
  <c r="I24" i="13"/>
  <c r="J24" i="13" s="1"/>
  <c r="J9" i="12"/>
  <c r="I9" i="12"/>
  <c r="H9" i="12"/>
  <c r="H8" i="12"/>
  <c r="I8" i="12"/>
  <c r="J8" i="12" s="1"/>
  <c r="H8" i="11"/>
  <c r="I8" i="11"/>
  <c r="J8" i="11" s="1"/>
  <c r="H9" i="11"/>
  <c r="I9" i="11"/>
  <c r="J9" i="11"/>
  <c r="H10" i="11"/>
  <c r="I10" i="11"/>
  <c r="J10" i="11"/>
  <c r="H11" i="11"/>
  <c r="I11" i="11" s="1"/>
  <c r="J11" i="11" s="1"/>
  <c r="H12" i="11"/>
  <c r="I12" i="11"/>
  <c r="J12" i="11" s="1"/>
  <c r="H13" i="11"/>
  <c r="I13" i="11"/>
  <c r="J13" i="11"/>
  <c r="H14" i="11"/>
  <c r="I14" i="11"/>
  <c r="J14" i="11"/>
  <c r="H15" i="11"/>
  <c r="I15" i="11" s="1"/>
  <c r="J15" i="11" s="1"/>
  <c r="H16" i="11"/>
  <c r="I16" i="11"/>
  <c r="J16" i="11" s="1"/>
  <c r="H17" i="11"/>
  <c r="I17" i="11"/>
  <c r="J17" i="11"/>
  <c r="H18" i="11"/>
  <c r="I18" i="11"/>
  <c r="J18" i="11"/>
  <c r="H9" i="10"/>
  <c r="H8" i="10"/>
  <c r="I8" i="10"/>
  <c r="J8" i="10" s="1"/>
  <c r="J9" i="81" l="1"/>
  <c r="I7" i="78"/>
  <c r="J8" i="77"/>
  <c r="J8" i="76"/>
  <c r="J8" i="70"/>
  <c r="J8" i="69"/>
  <c r="J9" i="68"/>
  <c r="J8" i="63"/>
  <c r="J12" i="61"/>
  <c r="J24" i="58"/>
  <c r="J9" i="52"/>
  <c r="J8" i="51"/>
  <c r="J9" i="50"/>
  <c r="J9" i="45"/>
  <c r="J24" i="43"/>
  <c r="J8" i="42"/>
  <c r="J30" i="42" s="1"/>
  <c r="I30" i="42"/>
  <c r="J8" i="40"/>
  <c r="I41" i="39"/>
  <c r="J41" i="39"/>
  <c r="H41" i="39"/>
  <c r="J9" i="37"/>
  <c r="J19" i="33"/>
  <c r="J8" i="29"/>
  <c r="J55" i="27"/>
  <c r="H55" i="27"/>
  <c r="I55" i="27"/>
  <c r="J11" i="26"/>
  <c r="J11" i="25"/>
  <c r="J8" i="22"/>
  <c r="J9" i="18"/>
  <c r="I7" i="107"/>
  <c r="I8" i="107" s="1"/>
  <c r="H7" i="107"/>
  <c r="H8" i="107" s="1"/>
  <c r="G7" i="102"/>
  <c r="H7" i="101"/>
  <c r="I7" i="101" s="1"/>
  <c r="H7" i="100"/>
  <c r="I7" i="100" s="1"/>
  <c r="H7" i="99"/>
  <c r="I7" i="98"/>
  <c r="H7" i="98"/>
  <c r="H7" i="97"/>
  <c r="I7" i="97" s="1"/>
  <c r="H7" i="96"/>
  <c r="I7" i="96" s="1"/>
  <c r="H7" i="95"/>
  <c r="I7" i="95" s="1"/>
  <c r="H7" i="94"/>
  <c r="I7" i="94" s="1"/>
  <c r="H7" i="93"/>
  <c r="I7" i="93" s="1"/>
  <c r="H7" i="92"/>
  <c r="I7" i="92" s="1"/>
  <c r="H7" i="91"/>
  <c r="H7" i="90"/>
  <c r="I7" i="90" s="1"/>
  <c r="H7" i="89"/>
  <c r="H8" i="88"/>
  <c r="H7" i="88"/>
  <c r="I7" i="88" s="1"/>
  <c r="H7" i="87"/>
  <c r="I7" i="87" s="1"/>
  <c r="H7" i="86"/>
  <c r="H8" i="86" s="1"/>
  <c r="H7" i="85"/>
  <c r="I7" i="85" s="1"/>
  <c r="H7" i="84"/>
  <c r="H7" i="83"/>
  <c r="I7" i="83" s="1"/>
  <c r="H7" i="82"/>
  <c r="H7" i="81"/>
  <c r="I7" i="81" s="1"/>
  <c r="H7" i="80"/>
  <c r="H8" i="80" s="1"/>
  <c r="H7" i="79"/>
  <c r="H7" i="77"/>
  <c r="I7" i="77" s="1"/>
  <c r="H7" i="76"/>
  <c r="I7" i="76" s="1"/>
  <c r="I9" i="76" s="1"/>
  <c r="H7" i="75"/>
  <c r="I7" i="75" s="1"/>
  <c r="H8" i="74"/>
  <c r="H7" i="74"/>
  <c r="I7" i="74" s="1"/>
  <c r="H7" i="73"/>
  <c r="I7" i="73" s="1"/>
  <c r="H7" i="72"/>
  <c r="H8" i="72" s="1"/>
  <c r="H7" i="71"/>
  <c r="I7" i="71" s="1"/>
  <c r="H7" i="70"/>
  <c r="I7" i="70" s="1"/>
  <c r="H7" i="69"/>
  <c r="I7" i="69" s="1"/>
  <c r="H7" i="68"/>
  <c r="I7" i="68" s="1"/>
  <c r="H7" i="67"/>
  <c r="I7" i="67" s="1"/>
  <c r="H8" i="66"/>
  <c r="H7" i="66"/>
  <c r="I7" i="66" s="1"/>
  <c r="H7" i="65"/>
  <c r="I7" i="65" s="1"/>
  <c r="H7" i="64"/>
  <c r="I7" i="64" s="1"/>
  <c r="H7" i="63"/>
  <c r="I7" i="63" s="1"/>
  <c r="H7" i="62"/>
  <c r="I7" i="62" s="1"/>
  <c r="H7" i="61"/>
  <c r="I7" i="61" s="1"/>
  <c r="H7" i="60"/>
  <c r="I7" i="60" s="1"/>
  <c r="H7" i="59"/>
  <c r="H7" i="58"/>
  <c r="I7" i="58" s="1"/>
  <c r="H8" i="57"/>
  <c r="H7" i="57"/>
  <c r="I7" i="57" s="1"/>
  <c r="H7" i="56"/>
  <c r="I7" i="56" s="1"/>
  <c r="H7" i="55"/>
  <c r="I7" i="55" s="1"/>
  <c r="H7" i="54"/>
  <c r="I7" i="54" s="1"/>
  <c r="H8" i="53"/>
  <c r="H7" i="53"/>
  <c r="I7" i="53" s="1"/>
  <c r="I8" i="53" s="1"/>
  <c r="H7" i="52"/>
  <c r="H7" i="51"/>
  <c r="I7" i="51" s="1"/>
  <c r="H7" i="50"/>
  <c r="I7" i="50" s="1"/>
  <c r="H7" i="49"/>
  <c r="I7" i="49" s="1"/>
  <c r="H7" i="48"/>
  <c r="I7" i="48" s="1"/>
  <c r="H7" i="47"/>
  <c r="I7" i="47" s="1"/>
  <c r="H7" i="46"/>
  <c r="H7" i="45"/>
  <c r="I7" i="45" s="1"/>
  <c r="H7" i="44"/>
  <c r="I7" i="44" s="1"/>
  <c r="I7" i="43"/>
  <c r="I25" i="43" s="1"/>
  <c r="H7" i="43"/>
  <c r="H7" i="42"/>
  <c r="I7" i="42" s="1"/>
  <c r="H7" i="41"/>
  <c r="I7" i="41" s="1"/>
  <c r="H7" i="40"/>
  <c r="I7" i="40" s="1"/>
  <c r="I9" i="40" s="1"/>
  <c r="H7" i="39"/>
  <c r="H8" i="38"/>
  <c r="H7" i="38"/>
  <c r="I7" i="38" s="1"/>
  <c r="H7" i="37"/>
  <c r="I7" i="37" s="1"/>
  <c r="I10" i="37" s="1"/>
  <c r="H7" i="36"/>
  <c r="I7" i="36" s="1"/>
  <c r="I10" i="36" s="1"/>
  <c r="H7" i="35"/>
  <c r="I7" i="35" s="1"/>
  <c r="H7" i="34"/>
  <c r="I7" i="34" s="1"/>
  <c r="H7" i="33"/>
  <c r="I7" i="33" s="1"/>
  <c r="I20" i="33" s="1"/>
  <c r="H7" i="32"/>
  <c r="I7" i="32" s="1"/>
  <c r="I9" i="32" s="1"/>
  <c r="H7" i="31"/>
  <c r="I7" i="31" s="1"/>
  <c r="I11" i="31" s="1"/>
  <c r="H7" i="30"/>
  <c r="H8" i="30" s="1"/>
  <c r="I7" i="29"/>
  <c r="I9" i="29" s="1"/>
  <c r="H7" i="29"/>
  <c r="H7" i="28"/>
  <c r="I7" i="28" s="1"/>
  <c r="H7" i="27"/>
  <c r="I7" i="27" s="1"/>
  <c r="H7" i="26"/>
  <c r="I7" i="26" s="1"/>
  <c r="I12" i="26" s="1"/>
  <c r="H7" i="25"/>
  <c r="I7" i="25" s="1"/>
  <c r="I12" i="25" s="1"/>
  <c r="H8" i="24"/>
  <c r="H7" i="24"/>
  <c r="I7" i="24" s="1"/>
  <c r="H7" i="23"/>
  <c r="I7" i="23" s="1"/>
  <c r="H7" i="22"/>
  <c r="I7" i="22" s="1"/>
  <c r="I38" i="22" s="1"/>
  <c r="H7" i="21"/>
  <c r="I7" i="21" s="1"/>
  <c r="I15" i="21" s="1"/>
  <c r="H7" i="20"/>
  <c r="I7" i="20" s="1"/>
  <c r="I30" i="20" s="1"/>
  <c r="H7" i="19"/>
  <c r="I7" i="19" s="1"/>
  <c r="I12" i="19" s="1"/>
  <c r="H7" i="18"/>
  <c r="I7" i="18" s="1"/>
  <c r="I28" i="18" s="1"/>
  <c r="H7" i="17"/>
  <c r="I7" i="17" s="1"/>
  <c r="I39" i="17" s="1"/>
  <c r="H7" i="16"/>
  <c r="I7" i="16" s="1"/>
  <c r="H7" i="15"/>
  <c r="I7" i="15" s="1"/>
  <c r="I10" i="15" s="1"/>
  <c r="H7" i="14"/>
  <c r="I7" i="14" s="1"/>
  <c r="I30" i="14" s="1"/>
  <c r="H7" i="13"/>
  <c r="I7" i="13" s="1"/>
  <c r="H7" i="12"/>
  <c r="I7" i="12" s="1"/>
  <c r="H7" i="11"/>
  <c r="I7" i="11" s="1"/>
  <c r="I19" i="11" s="1"/>
  <c r="H8" i="9"/>
  <c r="I8" i="9"/>
  <c r="J8" i="9"/>
  <c r="H9" i="9"/>
  <c r="I9" i="9"/>
  <c r="I10" i="9" s="1"/>
  <c r="J9" i="9"/>
  <c r="J10" i="9"/>
  <c r="H10" i="9"/>
  <c r="H8" i="8"/>
  <c r="I8" i="8" s="1"/>
  <c r="J8" i="8" s="1"/>
  <c r="H9" i="8"/>
  <c r="I9" i="8" s="1"/>
  <c r="J9" i="7"/>
  <c r="I9" i="7"/>
  <c r="H9" i="7"/>
  <c r="H8" i="7"/>
  <c r="I8" i="7"/>
  <c r="J8" i="7"/>
  <c r="H7" i="10"/>
  <c r="I7" i="10" s="1"/>
  <c r="I9" i="10" s="1"/>
  <c r="H7" i="9"/>
  <c r="I7" i="9" s="1"/>
  <c r="H7" i="8"/>
  <c r="I7" i="8" s="1"/>
  <c r="H7" i="7"/>
  <c r="I7" i="7" s="1"/>
  <c r="H9" i="6"/>
  <c r="H8" i="6"/>
  <c r="I8" i="6"/>
  <c r="J8" i="6" s="1"/>
  <c r="H7" i="6"/>
  <c r="I7" i="6" s="1"/>
  <c r="I9" i="6" s="1"/>
  <c r="H37" i="5"/>
  <c r="H8" i="5"/>
  <c r="I8" i="5"/>
  <c r="J8" i="5"/>
  <c r="H9" i="5"/>
  <c r="I9" i="5"/>
  <c r="J9" i="5" s="1"/>
  <c r="H10" i="5"/>
  <c r="I10" i="5" s="1"/>
  <c r="J10" i="5" s="1"/>
  <c r="H11" i="5"/>
  <c r="I11" i="5"/>
  <c r="J11" i="5" s="1"/>
  <c r="H12" i="5"/>
  <c r="I12" i="5"/>
  <c r="J12" i="5"/>
  <c r="H13" i="5"/>
  <c r="I13" i="5"/>
  <c r="J13" i="5"/>
  <c r="H14" i="5"/>
  <c r="I14" i="5" s="1"/>
  <c r="J14" i="5" s="1"/>
  <c r="H15" i="5"/>
  <c r="I15" i="5"/>
  <c r="J15" i="5" s="1"/>
  <c r="H16" i="5"/>
  <c r="I16" i="5"/>
  <c r="J16" i="5"/>
  <c r="H17" i="5"/>
  <c r="I17" i="5"/>
  <c r="J17" i="5"/>
  <c r="H18" i="5"/>
  <c r="I18" i="5" s="1"/>
  <c r="J18" i="5" s="1"/>
  <c r="H19" i="5"/>
  <c r="I19" i="5"/>
  <c r="J19" i="5" s="1"/>
  <c r="H20" i="5"/>
  <c r="I20" i="5"/>
  <c r="J20" i="5" s="1"/>
  <c r="H21" i="5"/>
  <c r="I21" i="5"/>
  <c r="J21" i="5"/>
  <c r="H22" i="5"/>
  <c r="I22" i="5" s="1"/>
  <c r="J22" i="5" s="1"/>
  <c r="H23" i="5"/>
  <c r="I23" i="5"/>
  <c r="J23" i="5" s="1"/>
  <c r="H24" i="5"/>
  <c r="I24" i="5"/>
  <c r="J24" i="5"/>
  <c r="H25" i="5"/>
  <c r="I25" i="5"/>
  <c r="J25" i="5" s="1"/>
  <c r="H26" i="5"/>
  <c r="I26" i="5" s="1"/>
  <c r="J26" i="5" s="1"/>
  <c r="H27" i="5"/>
  <c r="I27" i="5"/>
  <c r="J27" i="5" s="1"/>
  <c r="H28" i="5"/>
  <c r="I28" i="5"/>
  <c r="J28" i="5"/>
  <c r="H29" i="5"/>
  <c r="I29" i="5"/>
  <c r="J29" i="5"/>
  <c r="H30" i="5"/>
  <c r="I30" i="5" s="1"/>
  <c r="J30" i="5" s="1"/>
  <c r="H31" i="5"/>
  <c r="I31" i="5"/>
  <c r="J31" i="5" s="1"/>
  <c r="H32" i="5"/>
  <c r="I32" i="5"/>
  <c r="J32" i="5"/>
  <c r="H33" i="5"/>
  <c r="I33" i="5"/>
  <c r="J33" i="5"/>
  <c r="H34" i="5"/>
  <c r="I34" i="5" s="1"/>
  <c r="J34" i="5" s="1"/>
  <c r="H35" i="5"/>
  <c r="I35" i="5"/>
  <c r="J35" i="5" s="1"/>
  <c r="H36" i="5"/>
  <c r="I36" i="5"/>
  <c r="H18" i="3"/>
  <c r="H8" i="3"/>
  <c r="I8" i="3" s="1"/>
  <c r="J8" i="3" s="1"/>
  <c r="H9" i="3"/>
  <c r="I9" i="3" s="1"/>
  <c r="J9" i="3" s="1"/>
  <c r="H10" i="3"/>
  <c r="I10" i="3"/>
  <c r="J10" i="3" s="1"/>
  <c r="H11" i="3"/>
  <c r="I11" i="3"/>
  <c r="J11" i="3"/>
  <c r="H12" i="3"/>
  <c r="I12" i="3" s="1"/>
  <c r="J12" i="3" s="1"/>
  <c r="H13" i="3"/>
  <c r="I13" i="3" s="1"/>
  <c r="J13" i="3" s="1"/>
  <c r="H14" i="3"/>
  <c r="I14" i="3"/>
  <c r="J14" i="3" s="1"/>
  <c r="H15" i="3"/>
  <c r="I15" i="3"/>
  <c r="J15" i="3"/>
  <c r="H16" i="3"/>
  <c r="I16" i="3" s="1"/>
  <c r="J16" i="3" s="1"/>
  <c r="H17" i="3"/>
  <c r="I17" i="3" s="1"/>
  <c r="H60" i="2"/>
  <c r="H9" i="2"/>
  <c r="I9" i="2"/>
  <c r="J9" i="2"/>
  <c r="H10" i="2"/>
  <c r="I10" i="2"/>
  <c r="J10" i="2"/>
  <c r="H11" i="2"/>
  <c r="I11" i="2" s="1"/>
  <c r="J11" i="2" s="1"/>
  <c r="H12" i="2"/>
  <c r="I12" i="2"/>
  <c r="J12" i="2" s="1"/>
  <c r="H13" i="2"/>
  <c r="I13" i="2"/>
  <c r="J13" i="2"/>
  <c r="H14" i="2"/>
  <c r="I14" i="2"/>
  <c r="J14" i="2"/>
  <c r="H15" i="2"/>
  <c r="I15" i="2" s="1"/>
  <c r="J15" i="2" s="1"/>
  <c r="H16" i="2"/>
  <c r="I16" i="2"/>
  <c r="J16" i="2" s="1"/>
  <c r="H17" i="2"/>
  <c r="I17" i="2"/>
  <c r="J17" i="2"/>
  <c r="H18" i="2"/>
  <c r="I18" i="2"/>
  <c r="J18" i="2"/>
  <c r="H19" i="2"/>
  <c r="I19" i="2" s="1"/>
  <c r="J19" i="2" s="1"/>
  <c r="H20" i="2"/>
  <c r="I20" i="2"/>
  <c r="J20" i="2" s="1"/>
  <c r="H21" i="2"/>
  <c r="I21" i="2"/>
  <c r="J21" i="2"/>
  <c r="H22" i="2"/>
  <c r="I22" i="2"/>
  <c r="J22" i="2"/>
  <c r="H23" i="2"/>
  <c r="I23" i="2" s="1"/>
  <c r="J23" i="2" s="1"/>
  <c r="H24" i="2"/>
  <c r="I24" i="2"/>
  <c r="J24" i="2" s="1"/>
  <c r="H25" i="2"/>
  <c r="I25" i="2"/>
  <c r="J25" i="2"/>
  <c r="H26" i="2"/>
  <c r="I26" i="2"/>
  <c r="J26" i="2"/>
  <c r="H27" i="2"/>
  <c r="I27" i="2" s="1"/>
  <c r="J27" i="2" s="1"/>
  <c r="H28" i="2"/>
  <c r="I28" i="2"/>
  <c r="J28" i="2" s="1"/>
  <c r="H29" i="2"/>
  <c r="I29" i="2"/>
  <c r="J29" i="2"/>
  <c r="H30" i="2"/>
  <c r="I30" i="2"/>
  <c r="J30" i="2"/>
  <c r="H31" i="2"/>
  <c r="I31" i="2" s="1"/>
  <c r="J31" i="2" s="1"/>
  <c r="H32" i="2"/>
  <c r="I32" i="2"/>
  <c r="J32" i="2" s="1"/>
  <c r="H33" i="2"/>
  <c r="I33" i="2"/>
  <c r="J33" i="2"/>
  <c r="H34" i="2"/>
  <c r="I34" i="2"/>
  <c r="J34" i="2"/>
  <c r="H35" i="2"/>
  <c r="I35" i="2" s="1"/>
  <c r="J35" i="2" s="1"/>
  <c r="H36" i="2"/>
  <c r="I36" i="2"/>
  <c r="J36" i="2" s="1"/>
  <c r="H37" i="2"/>
  <c r="I37" i="2"/>
  <c r="J37" i="2"/>
  <c r="H38" i="2"/>
  <c r="I38" i="2"/>
  <c r="J38" i="2"/>
  <c r="H39" i="2"/>
  <c r="I39" i="2" s="1"/>
  <c r="J39" i="2" s="1"/>
  <c r="H40" i="2"/>
  <c r="I40" i="2"/>
  <c r="J40" i="2" s="1"/>
  <c r="H41" i="2"/>
  <c r="I41" i="2"/>
  <c r="J41" i="2"/>
  <c r="H42" i="2"/>
  <c r="I42" i="2"/>
  <c r="J42" i="2"/>
  <c r="H43" i="2"/>
  <c r="I43" i="2" s="1"/>
  <c r="J43" i="2" s="1"/>
  <c r="H44" i="2"/>
  <c r="I44" i="2"/>
  <c r="J44" i="2" s="1"/>
  <c r="H45" i="2"/>
  <c r="I45" i="2"/>
  <c r="J45" i="2"/>
  <c r="H46" i="2"/>
  <c r="I46" i="2"/>
  <c r="J46" i="2"/>
  <c r="H47" i="2"/>
  <c r="I47" i="2" s="1"/>
  <c r="J47" i="2" s="1"/>
  <c r="H48" i="2"/>
  <c r="I48" i="2"/>
  <c r="J48" i="2" s="1"/>
  <c r="H49" i="2"/>
  <c r="I49" i="2"/>
  <c r="J49" i="2"/>
  <c r="H50" i="2"/>
  <c r="I50" i="2"/>
  <c r="J50" i="2"/>
  <c r="H51" i="2"/>
  <c r="I51" i="2" s="1"/>
  <c r="J51" i="2" s="1"/>
  <c r="H52" i="2"/>
  <c r="I52" i="2"/>
  <c r="J52" i="2" s="1"/>
  <c r="H53" i="2"/>
  <c r="I53" i="2"/>
  <c r="J53" i="2"/>
  <c r="H54" i="2"/>
  <c r="I54" i="2"/>
  <c r="J54" i="2"/>
  <c r="H55" i="2"/>
  <c r="I55" i="2" s="1"/>
  <c r="J55" i="2" s="1"/>
  <c r="H56" i="2"/>
  <c r="I56" i="2"/>
  <c r="J56" i="2" s="1"/>
  <c r="H57" i="2"/>
  <c r="I57" i="2"/>
  <c r="J57" i="2"/>
  <c r="H58" i="2"/>
  <c r="I58" i="2"/>
  <c r="J58" i="2"/>
  <c r="H59" i="2"/>
  <c r="I59" i="2" s="1"/>
  <c r="H7" i="102" l="1"/>
  <c r="G12" i="102"/>
  <c r="J7" i="101"/>
  <c r="J7" i="98"/>
  <c r="H8" i="96"/>
  <c r="H8" i="95"/>
  <c r="H8" i="94"/>
  <c r="H8" i="93"/>
  <c r="H8" i="92"/>
  <c r="H8" i="90"/>
  <c r="I7" i="89"/>
  <c r="I7" i="79"/>
  <c r="I8" i="79" s="1"/>
  <c r="H8" i="79"/>
  <c r="I9" i="78"/>
  <c r="J7" i="78"/>
  <c r="J9" i="78" s="1"/>
  <c r="H8" i="75"/>
  <c r="H8" i="73"/>
  <c r="H8" i="71"/>
  <c r="H8" i="67"/>
  <c r="H8" i="65"/>
  <c r="H8" i="60"/>
  <c r="H8" i="56"/>
  <c r="H8" i="55"/>
  <c r="I7" i="52"/>
  <c r="H8" i="41"/>
  <c r="H8" i="35"/>
  <c r="H8" i="34"/>
  <c r="J7" i="29"/>
  <c r="J9" i="29" s="1"/>
  <c r="H8" i="28"/>
  <c r="H8" i="23"/>
  <c r="H8" i="16"/>
  <c r="J7" i="107"/>
  <c r="J8" i="107" s="1"/>
  <c r="J7" i="100"/>
  <c r="I7" i="99"/>
  <c r="J7" i="97"/>
  <c r="J7" i="96"/>
  <c r="J8" i="96" s="1"/>
  <c r="I8" i="96"/>
  <c r="J7" i="95"/>
  <c r="J8" i="95" s="1"/>
  <c r="I8" i="95"/>
  <c r="I8" i="94"/>
  <c r="J7" i="94"/>
  <c r="J8" i="94" s="1"/>
  <c r="I8" i="93"/>
  <c r="J7" i="93"/>
  <c r="J8" i="93" s="1"/>
  <c r="J7" i="92"/>
  <c r="J8" i="92" s="1"/>
  <c r="I8" i="92"/>
  <c r="I7" i="91"/>
  <c r="J7" i="90"/>
  <c r="J8" i="90" s="1"/>
  <c r="I8" i="90"/>
  <c r="I8" i="88"/>
  <c r="J7" i="88"/>
  <c r="J8" i="88" s="1"/>
  <c r="J7" i="87"/>
  <c r="I7" i="86"/>
  <c r="J7" i="85"/>
  <c r="I7" i="84"/>
  <c r="J7" i="83"/>
  <c r="I7" i="82"/>
  <c r="J7" i="81"/>
  <c r="I7" i="80"/>
  <c r="J7" i="77"/>
  <c r="J7" i="76"/>
  <c r="J9" i="76" s="1"/>
  <c r="J7" i="75"/>
  <c r="J8" i="75" s="1"/>
  <c r="I8" i="75"/>
  <c r="J7" i="74"/>
  <c r="J8" i="74" s="1"/>
  <c r="I8" i="74"/>
  <c r="J7" i="73"/>
  <c r="J8" i="73" s="1"/>
  <c r="I8" i="73"/>
  <c r="I7" i="72"/>
  <c r="J7" i="71"/>
  <c r="J8" i="71" s="1"/>
  <c r="I8" i="71"/>
  <c r="J7" i="70"/>
  <c r="J7" i="69"/>
  <c r="J7" i="68"/>
  <c r="J7" i="67"/>
  <c r="J8" i="67" s="1"/>
  <c r="I8" i="67"/>
  <c r="J7" i="66"/>
  <c r="J8" i="66" s="1"/>
  <c r="I8" i="66"/>
  <c r="J7" i="65"/>
  <c r="J8" i="65" s="1"/>
  <c r="I8" i="65"/>
  <c r="J7" i="64"/>
  <c r="J7" i="63"/>
  <c r="J7" i="62"/>
  <c r="J7" i="61"/>
  <c r="J7" i="60"/>
  <c r="J8" i="60" s="1"/>
  <c r="I8" i="60"/>
  <c r="I7" i="59"/>
  <c r="J7" i="58"/>
  <c r="I8" i="57"/>
  <c r="J7" i="57"/>
  <c r="J8" i="57" s="1"/>
  <c r="J7" i="56"/>
  <c r="J8" i="56" s="1"/>
  <c r="I8" i="56"/>
  <c r="J7" i="55"/>
  <c r="J8" i="55" s="1"/>
  <c r="I8" i="55"/>
  <c r="J7" i="54"/>
  <c r="J7" i="53"/>
  <c r="J8" i="53" s="1"/>
  <c r="J7" i="52"/>
  <c r="J7" i="51"/>
  <c r="J7" i="50"/>
  <c r="J7" i="49"/>
  <c r="J7" i="48"/>
  <c r="I8" i="47"/>
  <c r="J7" i="47"/>
  <c r="J8" i="47" s="1"/>
  <c r="H8" i="47"/>
  <c r="I7" i="46"/>
  <c r="J7" i="45"/>
  <c r="J7" i="44"/>
  <c r="J7" i="43"/>
  <c r="J25" i="43" s="1"/>
  <c r="J7" i="42"/>
  <c r="I8" i="41"/>
  <c r="J7" i="41"/>
  <c r="J8" i="41" s="1"/>
  <c r="J7" i="40"/>
  <c r="J9" i="40" s="1"/>
  <c r="I7" i="39"/>
  <c r="J7" i="38"/>
  <c r="J8" i="38" s="1"/>
  <c r="I8" i="38"/>
  <c r="J7" i="37"/>
  <c r="J10" i="37" s="1"/>
  <c r="J7" i="36"/>
  <c r="J10" i="36" s="1"/>
  <c r="I8" i="35"/>
  <c r="J7" i="35"/>
  <c r="J8" i="35" s="1"/>
  <c r="J7" i="34"/>
  <c r="J8" i="34" s="1"/>
  <c r="I8" i="34"/>
  <c r="J7" i="33"/>
  <c r="J20" i="33" s="1"/>
  <c r="J7" i="32"/>
  <c r="J9" i="32" s="1"/>
  <c r="J7" i="31"/>
  <c r="J11" i="31" s="1"/>
  <c r="I7" i="30"/>
  <c r="I8" i="28"/>
  <c r="J7" i="28"/>
  <c r="J8" i="28" s="1"/>
  <c r="J7" i="27"/>
  <c r="J7" i="26"/>
  <c r="J12" i="26" s="1"/>
  <c r="J7" i="25"/>
  <c r="J12" i="25" s="1"/>
  <c r="J7" i="24"/>
  <c r="J8" i="24" s="1"/>
  <c r="I8" i="24"/>
  <c r="J7" i="23"/>
  <c r="J8" i="23" s="1"/>
  <c r="I8" i="23"/>
  <c r="J7" i="22"/>
  <c r="J38" i="22" s="1"/>
  <c r="J7" i="21"/>
  <c r="J15" i="21" s="1"/>
  <c r="J7" i="20"/>
  <c r="J30" i="20" s="1"/>
  <c r="J7" i="19"/>
  <c r="J12" i="19" s="1"/>
  <c r="J7" i="18"/>
  <c r="J28" i="18" s="1"/>
  <c r="J7" i="17"/>
  <c r="J39" i="17" s="1"/>
  <c r="J7" i="16"/>
  <c r="J8" i="16" s="1"/>
  <c r="I8" i="16"/>
  <c r="J7" i="15"/>
  <c r="J10" i="15" s="1"/>
  <c r="J7" i="14"/>
  <c r="J30" i="14" s="1"/>
  <c r="J7" i="13"/>
  <c r="J7" i="12"/>
  <c r="J7" i="11"/>
  <c r="J19" i="11" s="1"/>
  <c r="J9" i="8"/>
  <c r="J10" i="8" s="1"/>
  <c r="I10" i="8"/>
  <c r="H10" i="8"/>
  <c r="J7" i="10"/>
  <c r="J9" i="10" s="1"/>
  <c r="J7" i="9"/>
  <c r="J7" i="8"/>
  <c r="J7" i="7"/>
  <c r="J7" i="6"/>
  <c r="J9" i="6" s="1"/>
  <c r="J36" i="5"/>
  <c r="J17" i="3"/>
  <c r="J59" i="2"/>
  <c r="H9" i="1"/>
  <c r="I9" i="1" s="1"/>
  <c r="J9" i="1" s="1"/>
  <c r="H10" i="1"/>
  <c r="I10" i="1"/>
  <c r="J10" i="1" s="1"/>
  <c r="H11" i="1"/>
  <c r="I11" i="1"/>
  <c r="J11" i="1"/>
  <c r="H12" i="1"/>
  <c r="I12" i="1"/>
  <c r="J12" i="1"/>
  <c r="H13" i="1"/>
  <c r="I13" i="1" s="1"/>
  <c r="J13" i="1" s="1"/>
  <c r="H14" i="1"/>
  <c r="I14" i="1"/>
  <c r="J14" i="1" s="1"/>
  <c r="H15" i="1"/>
  <c r="I15" i="1"/>
  <c r="J15" i="1"/>
  <c r="H16" i="1"/>
  <c r="I16" i="1"/>
  <c r="J16" i="1"/>
  <c r="H17" i="1"/>
  <c r="I17" i="1" s="1"/>
  <c r="J17" i="1" s="1"/>
  <c r="H18" i="1"/>
  <c r="I18" i="1"/>
  <c r="J18" i="1" s="1"/>
  <c r="H19" i="1"/>
  <c r="I19" i="1"/>
  <c r="J19" i="1"/>
  <c r="H20" i="1"/>
  <c r="I20" i="1"/>
  <c r="J20" i="1"/>
  <c r="H21" i="1"/>
  <c r="I21" i="1" s="1"/>
  <c r="J21" i="1" s="1"/>
  <c r="H22" i="1"/>
  <c r="I22" i="1"/>
  <c r="J22" i="1" s="1"/>
  <c r="H23" i="1"/>
  <c r="I23" i="1"/>
  <c r="J23" i="1"/>
  <c r="H24" i="1"/>
  <c r="I24" i="1"/>
  <c r="J24" i="1"/>
  <c r="H25" i="1"/>
  <c r="I25" i="1" s="1"/>
  <c r="H8" i="1"/>
  <c r="I8" i="1"/>
  <c r="J8" i="1"/>
  <c r="H26" i="1"/>
  <c r="H12" i="102" l="1"/>
  <c r="I7" i="102"/>
  <c r="J7" i="89"/>
  <c r="J7" i="79"/>
  <c r="J8" i="79" s="1"/>
  <c r="J7" i="99"/>
  <c r="J7" i="91"/>
  <c r="J7" i="86"/>
  <c r="J8" i="86" s="1"/>
  <c r="I8" i="86"/>
  <c r="J7" i="84"/>
  <c r="J7" i="82"/>
  <c r="J7" i="80"/>
  <c r="J8" i="80" s="1"/>
  <c r="I8" i="80"/>
  <c r="I8" i="72"/>
  <c r="J7" i="72"/>
  <c r="J8" i="72" s="1"/>
  <c r="J7" i="59"/>
  <c r="J7" i="46"/>
  <c r="J7" i="39"/>
  <c r="J7" i="30"/>
  <c r="J8" i="30" s="1"/>
  <c r="I8" i="30"/>
  <c r="J25" i="1"/>
  <c r="I26" i="1"/>
  <c r="J26" i="1"/>
  <c r="I12" i="102" l="1"/>
  <c r="H7" i="5"/>
  <c r="I7" i="5" s="1"/>
  <c r="I37" i="5" s="1"/>
  <c r="H7" i="4"/>
  <c r="I7" i="4" s="1"/>
  <c r="H7" i="3"/>
  <c r="I7" i="3" s="1"/>
  <c r="I18" i="3" s="1"/>
  <c r="H8" i="2"/>
  <c r="I8" i="2" s="1"/>
  <c r="J8" i="2" s="1"/>
  <c r="H7" i="2"/>
  <c r="H7" i="1"/>
  <c r="H8" i="4" l="1"/>
  <c r="J7" i="5"/>
  <c r="J37" i="5" s="1"/>
  <c r="I8" i="4"/>
  <c r="J7" i="4"/>
  <c r="J8" i="4" s="1"/>
  <c r="J7" i="3"/>
  <c r="J18" i="3" s="1"/>
  <c r="I7" i="2"/>
  <c r="I60" i="2" s="1"/>
  <c r="I7" i="1"/>
  <c r="J7" i="2" l="1"/>
  <c r="J60" i="2" s="1"/>
  <c r="J7" i="1"/>
</calcChain>
</file>

<file path=xl/sharedStrings.xml><?xml version="1.0" encoding="utf-8"?>
<sst xmlns="http://schemas.openxmlformats.org/spreadsheetml/2006/main" count="3639" uniqueCount="1106">
  <si>
    <t>Formularz asortymentowo - cenowy</t>
  </si>
  <si>
    <t>L.p.</t>
  </si>
  <si>
    <t>Nazwa międzynarodowa</t>
  </si>
  <si>
    <t>Dawka</t>
  </si>
  <si>
    <t>Postać (j.m.)</t>
  </si>
  <si>
    <t xml:space="preserve">Ilość </t>
  </si>
  <si>
    <t>Cena jednostkowa netto</t>
  </si>
  <si>
    <t>Stawka VAT</t>
  </si>
  <si>
    <t xml:space="preserve">Wartość netto    (kol.5 xkol.6)          </t>
  </si>
  <si>
    <t>Wartość VAT                  ( kol.7x kol.8)</t>
  </si>
  <si>
    <t>Wartość brutto     (kol.8 + kol.9)</t>
  </si>
  <si>
    <t>Nazwa handlowa/ nazwa producenta /kraj</t>
  </si>
  <si>
    <t>tabl.powl.</t>
  </si>
  <si>
    <t>RAZEM</t>
  </si>
  <si>
    <t>Podpis osób uprawnionych do reprezentowania Wykonawcy</t>
  </si>
  <si>
    <t>GRUPA 1</t>
  </si>
  <si>
    <t>400mg</t>
  </si>
  <si>
    <t>GRUPA 2</t>
  </si>
  <si>
    <t>200mg</t>
  </si>
  <si>
    <t>GRUPA 3</t>
  </si>
  <si>
    <t>GRUPA 4</t>
  </si>
  <si>
    <t>10mg</t>
  </si>
  <si>
    <t>tabl.</t>
  </si>
  <si>
    <t>GRUPA 5</t>
  </si>
  <si>
    <t>Nr sprawy 52/2017                                                                                                                                                               Załącznik Nr 5 do SIWZ</t>
  </si>
  <si>
    <t>Diazepam</t>
  </si>
  <si>
    <t>5mg/2,5ml</t>
  </si>
  <si>
    <t>mikrowlewki doodbytnicze</t>
  </si>
  <si>
    <t>Ephedrine hydrochloride</t>
  </si>
  <si>
    <t>25mg/ml</t>
  </si>
  <si>
    <t>amp.</t>
  </si>
  <si>
    <t>Estazolam</t>
  </si>
  <si>
    <t>2mg</t>
  </si>
  <si>
    <t>Morphini sulfas</t>
  </si>
  <si>
    <t>30mg</t>
  </si>
  <si>
    <t>tabl.powl.o zmodyfik.uwalnianiu</t>
  </si>
  <si>
    <t>0,01g/ml</t>
  </si>
  <si>
    <t>0,02g/ml</t>
  </si>
  <si>
    <t>0,002g/2ml</t>
  </si>
  <si>
    <t>Midazolam maleate</t>
  </si>
  <si>
    <t>7,5mg</t>
  </si>
  <si>
    <t>Nalbuphine</t>
  </si>
  <si>
    <t>0,02g/2ml</t>
  </si>
  <si>
    <t>Oxycodone hydrochloride</t>
  </si>
  <si>
    <t>10mg/ml</t>
  </si>
  <si>
    <t>r-r do inj.amp.</t>
  </si>
  <si>
    <t>20mg</t>
  </si>
  <si>
    <t>tabl.o przedł.uwaln.</t>
  </si>
  <si>
    <t>5mg</t>
  </si>
  <si>
    <t>40mg</t>
  </si>
  <si>
    <t>1mg/ml</t>
  </si>
  <si>
    <t>R-ór doustny 250ml</t>
  </si>
  <si>
    <t>Phenobarbital</t>
  </si>
  <si>
    <t>15mg</t>
  </si>
  <si>
    <t>100mg</t>
  </si>
  <si>
    <t>czopki</t>
  </si>
  <si>
    <t>Sufentanil</t>
  </si>
  <si>
    <t>50mcg/ml;0,25mg/5ml</t>
  </si>
  <si>
    <t>Acidum acetylosalicylicum</t>
  </si>
  <si>
    <t>300mg</t>
  </si>
  <si>
    <t>75mg</t>
  </si>
  <si>
    <t>tabl. powl. dojelitowe</t>
  </si>
  <si>
    <t>150mg</t>
  </si>
  <si>
    <t>Aqua pro inj.</t>
  </si>
  <si>
    <t>10ml</t>
  </si>
  <si>
    <t>Acenocumarol</t>
  </si>
  <si>
    <t>1mg</t>
  </si>
  <si>
    <t>4mg</t>
  </si>
  <si>
    <t>Amikacin</t>
  </si>
  <si>
    <t>1,0g/4ml</t>
  </si>
  <si>
    <t>r-r do wstrzykiwań i infuzji,amp.</t>
  </si>
  <si>
    <t>Atropinum sulfuricum</t>
  </si>
  <si>
    <t>0,25g/2ml</t>
  </si>
  <si>
    <t>Bupivacainum hydrochloridum</t>
  </si>
  <si>
    <t>0,02g/4ml;spinal 0,5% Heavy</t>
  </si>
  <si>
    <t>inj.</t>
  </si>
  <si>
    <t>Calcii chloridum</t>
  </si>
  <si>
    <t>0,1g/ml</t>
  </si>
  <si>
    <t>Ceftriaksonum</t>
  </si>
  <si>
    <t>1,0g</t>
  </si>
  <si>
    <t>fiol.</t>
  </si>
  <si>
    <t>2,0g</t>
  </si>
  <si>
    <t>Cefazolinum</t>
  </si>
  <si>
    <t>Clemastine</t>
  </si>
  <si>
    <t>Ciprofloxacinum</t>
  </si>
  <si>
    <t>250mg</t>
  </si>
  <si>
    <t>500mg</t>
  </si>
  <si>
    <t>Dopaminum hydrochloridum</t>
  </si>
  <si>
    <t>4%;200mg/5ml</t>
  </si>
  <si>
    <t>Furosemidum</t>
  </si>
  <si>
    <t>20mg/2ml</t>
  </si>
  <si>
    <t>Linezolidum</t>
  </si>
  <si>
    <t>0,6g/300ml</t>
  </si>
  <si>
    <t>worek</t>
  </si>
  <si>
    <t>600mg</t>
  </si>
  <si>
    <t>Magnesium sulfuricum</t>
  </si>
  <si>
    <t>20%;2,0g/10ml</t>
  </si>
  <si>
    <t>Metamizol</t>
  </si>
  <si>
    <t>2,5g/5ml</t>
  </si>
  <si>
    <t>1,0g/2ml</t>
  </si>
  <si>
    <t>Metoclopramidum</t>
  </si>
  <si>
    <t>0,5%;10mg/2ml</t>
  </si>
  <si>
    <t>Natrium bicarbonicum</t>
  </si>
  <si>
    <t>8,4%/20ml</t>
  </si>
  <si>
    <t>Natrium chloratum</t>
  </si>
  <si>
    <t>10%/10ml</t>
  </si>
  <si>
    <t>amp.polietyl.</t>
  </si>
  <si>
    <t>0,9%/10ml</t>
  </si>
  <si>
    <t>Papaverine hydrochloride</t>
  </si>
  <si>
    <t>40mg/2ml</t>
  </si>
  <si>
    <t>Piracetam</t>
  </si>
  <si>
    <t>200mg/ml</t>
  </si>
  <si>
    <t>1,0g/5ml</t>
  </si>
  <si>
    <t>20%;12g/60ml</t>
  </si>
  <si>
    <t>flakon</t>
  </si>
  <si>
    <t>1200mg</t>
  </si>
  <si>
    <t>800mg</t>
  </si>
  <si>
    <t>Pentoxyfillinum</t>
  </si>
  <si>
    <t>100mg/5ml</t>
  </si>
  <si>
    <t>300mg/15ml</t>
  </si>
  <si>
    <t>Sulfacetamidum</t>
  </si>
  <si>
    <t>10%/0,5ml</t>
  </si>
  <si>
    <t>krople do oczu</t>
  </si>
  <si>
    <t>Tramadol hydrochloride</t>
  </si>
  <si>
    <t>krople doustne</t>
  </si>
  <si>
    <t>tabl. o przedł.uwal.</t>
  </si>
  <si>
    <t>50mg</t>
  </si>
  <si>
    <t>kaps.</t>
  </si>
  <si>
    <t>0,1g/2ml</t>
  </si>
  <si>
    <t>O,5%;50mg/10ml</t>
  </si>
  <si>
    <t>O,5%;100mg/20ml</t>
  </si>
  <si>
    <t>Fentanyl</t>
  </si>
  <si>
    <t>0,1mg/2ml</t>
  </si>
  <si>
    <t>0,5mg/10ml</t>
  </si>
  <si>
    <t>15mg/3ml</t>
  </si>
  <si>
    <t>5mg/5ml</t>
  </si>
  <si>
    <t>50mg/10ml</t>
  </si>
  <si>
    <t>Cefepime</t>
  </si>
  <si>
    <t>Clindamycin</t>
  </si>
  <si>
    <t>600mg/4ml</t>
  </si>
  <si>
    <t>Fluconazole</t>
  </si>
  <si>
    <t>RTU,50ml</t>
  </si>
  <si>
    <t>RTU,100ml</t>
  </si>
  <si>
    <t>RTU, 200ml</t>
  </si>
  <si>
    <t>Imipenem/Cilastatin</t>
  </si>
  <si>
    <t>500mg/500mg</t>
  </si>
  <si>
    <t>fiolka 20ml</t>
  </si>
  <si>
    <t>Kalium chloratum</t>
  </si>
  <si>
    <t>15%,,150mg/ml</t>
  </si>
  <si>
    <t>koncentrat dsp.r-ru do inf.amp.10ml;amp.polietylenowa w systemie bezigł.</t>
  </si>
  <si>
    <t>koncentrat dsp.r-ru do inf.amp.20ml;amp.polietylenowa w systemie bezigł.</t>
  </si>
  <si>
    <t>Piperacillin/Tazobactam</t>
  </si>
  <si>
    <t>2,0g/0,25g</t>
  </si>
  <si>
    <t>fiolka,50 ml</t>
  </si>
  <si>
    <t>4,0g/0,5g</t>
  </si>
  <si>
    <t>Ondansetron hydrochloride</t>
  </si>
  <si>
    <t>0,004g/2ml</t>
  </si>
  <si>
    <t>Ceftazidime</t>
  </si>
  <si>
    <t>proszek ds.r-ru do inj.i infuzji fiolka</t>
  </si>
  <si>
    <t>Amlodipinum maleinian</t>
  </si>
  <si>
    <t>Amoxicillinum</t>
  </si>
  <si>
    <t>100mg/10ml</t>
  </si>
  <si>
    <t>inj.amp.</t>
  </si>
  <si>
    <t>Doxazosinum</t>
  </si>
  <si>
    <t>Finasteridum</t>
  </si>
  <si>
    <t>Levofloxacinum</t>
  </si>
  <si>
    <t>500mg/100ml</t>
  </si>
  <si>
    <t>r-ór do infuzji,fiol.</t>
  </si>
  <si>
    <t>Moxifloxacinum</t>
  </si>
  <si>
    <t>Norfloxacinum</t>
  </si>
  <si>
    <t>Pantoprazolum</t>
  </si>
  <si>
    <t>tabl.dojelit.</t>
  </si>
  <si>
    <t>40 mg</t>
  </si>
  <si>
    <t>Ramiprilum</t>
  </si>
  <si>
    <t>2,5mg</t>
  </si>
  <si>
    <t>Rosuvastatinum</t>
  </si>
  <si>
    <t>Sulfasalazinum</t>
  </si>
  <si>
    <t>tabl.dojelitowe</t>
  </si>
  <si>
    <t>Sulfasalazinum EN</t>
  </si>
  <si>
    <t xml:space="preserve">500mg </t>
  </si>
  <si>
    <t>tabl powlekane</t>
  </si>
  <si>
    <t>Thiethylperazinum</t>
  </si>
  <si>
    <t>6,5mg</t>
  </si>
  <si>
    <t>6,5mg/1ml</t>
  </si>
  <si>
    <t>r-r do wstrzykiwań, ampułka</t>
  </si>
  <si>
    <t>Valsartanum</t>
  </si>
  <si>
    <t>80mg</t>
  </si>
  <si>
    <t>160mg</t>
  </si>
  <si>
    <t>Valsartanum+hydrochlorothiazidum</t>
  </si>
  <si>
    <t>80mg+12,5mg</t>
  </si>
  <si>
    <t>Venlafaxinum</t>
  </si>
  <si>
    <t>kaps.twarde o przedł.uwalnianiu</t>
  </si>
  <si>
    <t>GRUPA 6</t>
  </si>
  <si>
    <t>Vancomycine,podanie dożylne i doustne*</t>
  </si>
  <si>
    <t>1000mg</t>
  </si>
  <si>
    <t>Vancomycine podane dożylne i doustne*</t>
  </si>
  <si>
    <r>
      <t>*trwałość roztworu do podania doustnego po rozpuszczeniu przez 96 godz. w tem. 2-8</t>
    </r>
    <r>
      <rPr>
        <sz val="11"/>
        <color theme="1"/>
        <rFont val="Calibri"/>
        <family val="2"/>
        <charset val="238"/>
      </rPr>
      <t>⁰</t>
    </r>
    <r>
      <rPr>
        <sz val="11"/>
        <color theme="1"/>
        <rFont val="Calibri"/>
        <family val="2"/>
        <charset val="238"/>
        <scheme val="minor"/>
      </rPr>
      <t>C</t>
    </r>
  </si>
  <si>
    <t>GRUPA 7</t>
  </si>
  <si>
    <t>Azithromycin</t>
  </si>
  <si>
    <t>500 mg</t>
  </si>
  <si>
    <t>250 mg</t>
  </si>
  <si>
    <t>GRUPA 8</t>
  </si>
  <si>
    <t>0,25 g /100 ml</t>
  </si>
  <si>
    <t>butelka</t>
  </si>
  <si>
    <t>0,5 g /100 ml</t>
  </si>
  <si>
    <t>1g /100 ml</t>
  </si>
  <si>
    <t>GRUPA 9</t>
  </si>
  <si>
    <t>Ropivacainum hydrochloridum</t>
  </si>
  <si>
    <t>2 mg/ml</t>
  </si>
  <si>
    <t>amp.10 ml</t>
  </si>
  <si>
    <t>10 mg/ml</t>
  </si>
  <si>
    <t>amp. 10 ml</t>
  </si>
  <si>
    <t>5 mg/ml</t>
  </si>
  <si>
    <t>Etomidate sulphate</t>
  </si>
  <si>
    <t>0,02 g/10 ml</t>
  </si>
  <si>
    <t>Ketamine hydrochloride</t>
  </si>
  <si>
    <t>0,5 g/10 ml</t>
  </si>
  <si>
    <t>GRUPA 10</t>
  </si>
  <si>
    <t>GRUPA 11</t>
  </si>
  <si>
    <t>Ampicillin</t>
  </si>
  <si>
    <t>inj.fiol.</t>
  </si>
  <si>
    <t>Benzylpenicillin procaine</t>
  </si>
  <si>
    <t>1 200 000 j.m.</t>
  </si>
  <si>
    <t>Clarythromycinum</t>
  </si>
  <si>
    <t>inj.fiol</t>
  </si>
  <si>
    <t>Clonazepam</t>
  </si>
  <si>
    <t>0,5mg</t>
  </si>
  <si>
    <t>Colistimethate sodium</t>
  </si>
  <si>
    <t>1mlnjm.</t>
  </si>
  <si>
    <t>10mg/2ml</t>
  </si>
  <si>
    <t>Doxycyclinum</t>
  </si>
  <si>
    <t>Penicillinum crystallisatum</t>
  </si>
  <si>
    <t>1mln j.m.</t>
  </si>
  <si>
    <t>5mln j.m.</t>
  </si>
  <si>
    <t>GRUPA 12</t>
  </si>
  <si>
    <t>Cefotaxime</t>
  </si>
  <si>
    <t>1 g</t>
  </si>
  <si>
    <t>2 g</t>
  </si>
  <si>
    <t>GRUPA 13</t>
  </si>
  <si>
    <t>Betaxolol hydrochloride</t>
  </si>
  <si>
    <t>0,5%(5ml)</t>
  </si>
  <si>
    <t>krople oczne</t>
  </si>
  <si>
    <t>Cromoglicate disodium</t>
  </si>
  <si>
    <t>2%(5mlx2)</t>
  </si>
  <si>
    <t>Diclofenac sodium</t>
  </si>
  <si>
    <t>1mg/ml(5ml)</t>
  </si>
  <si>
    <t>Dorzolamid</t>
  </si>
  <si>
    <t>20mg/ml(5ml)</t>
  </si>
  <si>
    <t>Erytromycin</t>
  </si>
  <si>
    <t>0,5%(3,5g)</t>
  </si>
  <si>
    <t>maść oczna</t>
  </si>
  <si>
    <t>Latanaprost</t>
  </si>
  <si>
    <t>0,005%(2,5ml)</t>
  </si>
  <si>
    <t>Lewofloksacyna</t>
  </si>
  <si>
    <t>5mg/ml(5ml)</t>
  </si>
  <si>
    <t>Maxitrol</t>
  </si>
  <si>
    <t>prep.złoż.(5ml)</t>
  </si>
  <si>
    <t>prep.złoż.(3,5g)</t>
  </si>
  <si>
    <t>Norfloxacin</t>
  </si>
  <si>
    <t>0,3%(5ml)</t>
  </si>
  <si>
    <t>Ofloxacine</t>
  </si>
  <si>
    <t>0,3%(3g)</t>
  </si>
  <si>
    <t>Phenylephrine hydrochloride</t>
  </si>
  <si>
    <t>10ml(10%)</t>
  </si>
  <si>
    <t>Polyacrylic acid</t>
  </si>
  <si>
    <t>0,2%(10g)</t>
  </si>
  <si>
    <t>żel oczny</t>
  </si>
  <si>
    <t>Posorutin</t>
  </si>
  <si>
    <t>50mg/ml(10ml)</t>
  </si>
  <si>
    <t>Proxymetacaine hydrochloride</t>
  </si>
  <si>
    <t>5mg/ml(15ml)</t>
  </si>
  <si>
    <t>Tobradex</t>
  </si>
  <si>
    <t>Tobramycin</t>
  </si>
  <si>
    <t>O,3%(3,5g)</t>
  </si>
  <si>
    <t>O,3%(5ml)</t>
  </si>
  <si>
    <t>GRUPA 14</t>
  </si>
  <si>
    <t>Aciclovirum natrium</t>
  </si>
  <si>
    <t>proszek ds.r-ru; fiol</t>
  </si>
  <si>
    <t>Clonidine hydrochloride</t>
  </si>
  <si>
    <t>0,075mg</t>
  </si>
  <si>
    <t>Dexamethasone sodium phosphate</t>
  </si>
  <si>
    <t>0,004g/ml</t>
  </si>
  <si>
    <t>0,008g/2ml</t>
  </si>
  <si>
    <t>Fludrocortisone acetate</t>
  </si>
  <si>
    <t>0,1%(3,0g)</t>
  </si>
  <si>
    <t>Fludrocortisone</t>
  </si>
  <si>
    <t>0,1mg</t>
  </si>
  <si>
    <t>Hydrocortisone</t>
  </si>
  <si>
    <t>0,02g</t>
  </si>
  <si>
    <t>fiol.+amp.</t>
  </si>
  <si>
    <t>25mg</t>
  </si>
  <si>
    <t>Hydrocortisone acetate</t>
  </si>
  <si>
    <t>krem 15g</t>
  </si>
  <si>
    <t>Hydrocortisone butyrate</t>
  </si>
  <si>
    <t>Maść 15,0g</t>
  </si>
  <si>
    <t>Lidocaine hydrochloridum typ A</t>
  </si>
  <si>
    <t>2%(30g)</t>
  </si>
  <si>
    <t>żel</t>
  </si>
  <si>
    <t>Lidocaine hydrochloridum typ U</t>
  </si>
  <si>
    <t>Lorinden A</t>
  </si>
  <si>
    <t>prep.złożony</t>
  </si>
  <si>
    <t>Neomycin sulphate</t>
  </si>
  <si>
    <t>0,5%(3,0g)</t>
  </si>
  <si>
    <t>Oxycort</t>
  </si>
  <si>
    <t>3%;10g</t>
  </si>
  <si>
    <t>Maść 1o,0g</t>
  </si>
  <si>
    <t>55 ml</t>
  </si>
  <si>
    <t>aerozol</t>
  </si>
  <si>
    <t>Promazine</t>
  </si>
  <si>
    <t>0,025g</t>
  </si>
  <si>
    <t>draż.</t>
  </si>
  <si>
    <t>Promethazine hydrochloride</t>
  </si>
  <si>
    <t>0,01g</t>
  </si>
  <si>
    <t>Rocuronii bromidum</t>
  </si>
  <si>
    <t>R-ór do inj.fiol.50mg/5ml</t>
  </si>
  <si>
    <t>Suxamethonii chloridum</t>
  </si>
  <si>
    <t>0,2g</t>
  </si>
  <si>
    <t>proszek ds.r-ru; fiol.10ml</t>
  </si>
  <si>
    <t>Sulfathiazolum argentum</t>
  </si>
  <si>
    <t>20mg/g(2%)</t>
  </si>
  <si>
    <t>krem 40g ;tuba</t>
  </si>
  <si>
    <t>krem 400g ;pojemnik polipropylenowy</t>
  </si>
  <si>
    <t>GRUPA 15</t>
  </si>
  <si>
    <t>Remifentanyl</t>
  </si>
  <si>
    <t>0,001g</t>
  </si>
  <si>
    <t>0,002g</t>
  </si>
  <si>
    <t>0,005g</t>
  </si>
  <si>
    <t>GRUPA 16</t>
  </si>
  <si>
    <t>proszek dsp.r-ru do infuzji ;fiol.</t>
  </si>
  <si>
    <t>GRUPA 17</t>
  </si>
  <si>
    <t>Antazolini mesylas</t>
  </si>
  <si>
    <t>100mg/2ml</t>
  </si>
  <si>
    <t>Baclofenum</t>
  </si>
  <si>
    <t xml:space="preserve">   10mg</t>
  </si>
  <si>
    <t>Biperiden hydrochloride</t>
  </si>
  <si>
    <t>Biperiden lactate</t>
  </si>
  <si>
    <t>5mg/ml</t>
  </si>
  <si>
    <t>amp</t>
  </si>
  <si>
    <t>Betahistine</t>
  </si>
  <si>
    <t>24mg</t>
  </si>
  <si>
    <t>Carbamazepin</t>
  </si>
  <si>
    <t>Carbamazepine CR</t>
  </si>
  <si>
    <t>tabl. przed. I kontr. uwal.</t>
  </si>
  <si>
    <t>Cerebrolysin</t>
  </si>
  <si>
    <t>215,2mg/ml</t>
  </si>
  <si>
    <t>Chlorpromazini hydrochloridum</t>
  </si>
  <si>
    <t>0,025g/5ml</t>
  </si>
  <si>
    <t>Doxepin</t>
  </si>
  <si>
    <t>Haloperydol</t>
  </si>
  <si>
    <t>0,005g/ml</t>
  </si>
  <si>
    <t>Hydroxyzinum</t>
  </si>
  <si>
    <t>1mg/2ml</t>
  </si>
  <si>
    <t>Levodopa,benserazide hydrochloride</t>
  </si>
  <si>
    <t>prep.złoż.125mg</t>
  </si>
  <si>
    <t>prep.złoz.125mg HBS</t>
  </si>
  <si>
    <t>prep.złoz.250mg</t>
  </si>
  <si>
    <t>Mianserin</t>
  </si>
  <si>
    <t>Naloxonum hydrochloridum</t>
  </si>
  <si>
    <t>0,4mg/ml</t>
  </si>
  <si>
    <t>Neostigmini metilsulfas</t>
  </si>
  <si>
    <t>0,5mg/1ml</t>
  </si>
  <si>
    <t>Oxcarbazepine</t>
  </si>
  <si>
    <t>Sertralinum</t>
  </si>
  <si>
    <t>Suksamethonii chloridum</t>
  </si>
  <si>
    <t>Sulpiride</t>
  </si>
  <si>
    <t>Tolperisone</t>
  </si>
  <si>
    <t>Quetiapine</t>
  </si>
  <si>
    <t>GRUPA 18</t>
  </si>
  <si>
    <t>Ambroxol</t>
  </si>
  <si>
    <t>Ambroxoli hydrochloridum</t>
  </si>
  <si>
    <t>75mg/ml</t>
  </si>
  <si>
    <t>płyn do inhalacji;100ml</t>
  </si>
  <si>
    <t>Budesonide</t>
  </si>
  <si>
    <t>125mcg/ml</t>
  </si>
  <si>
    <t>zawiesina do nebulizacji;amp 2ml</t>
  </si>
  <si>
    <t>250mcg/ml</t>
  </si>
  <si>
    <t>zawiesina do nebulizacji,amp.2ml</t>
  </si>
  <si>
    <t>Butamirate</t>
  </si>
  <si>
    <t>0,005g/ml;20ml</t>
  </si>
  <si>
    <t>krople do nosa</t>
  </si>
  <si>
    <t>Bromhexine hydrochloride</t>
  </si>
  <si>
    <t>8mg</t>
  </si>
  <si>
    <t>Dimetindene maleas</t>
  </si>
  <si>
    <t>0.1%</t>
  </si>
  <si>
    <t>krople,20ml</t>
  </si>
  <si>
    <t>Fluticasone propionate</t>
  </si>
  <si>
    <t>120 dawek/125mcg</t>
  </si>
  <si>
    <t>aerozol wziewny</t>
  </si>
  <si>
    <t>120 dawek/50mcg</t>
  </si>
  <si>
    <t>120 dawek/250mcg</t>
  </si>
  <si>
    <t>2mg/2ml</t>
  </si>
  <si>
    <t>zawiesina do inh.do nebulizacji x 1 pojemnik</t>
  </si>
  <si>
    <t>Xylomethazolini h/chl.</t>
  </si>
  <si>
    <t>1mg/ml;10ml</t>
  </si>
  <si>
    <t>aerozol do nosa;roztwór</t>
  </si>
  <si>
    <t>Salmeterol</t>
  </si>
  <si>
    <t>120 dawek/25mcg</t>
  </si>
  <si>
    <t>aerozol wziewny,zawiesina</t>
  </si>
  <si>
    <t>Salbutamolum</t>
  </si>
  <si>
    <t>100mcg/dawkę</t>
  </si>
  <si>
    <t>aerozol  bezfreonowy wziewny;200dawek,20ml</t>
  </si>
  <si>
    <t>500mg/ml</t>
  </si>
  <si>
    <t>Tiotropium</t>
  </si>
  <si>
    <t>18µg/dawkę inhalacyjną;10µg/kaps.</t>
  </si>
  <si>
    <t>proszek do inhalacji kaps.twarde</t>
  </si>
  <si>
    <t>Theophyllinum</t>
  </si>
  <si>
    <t>0,1g</t>
  </si>
  <si>
    <t>0,2g/10ml</t>
  </si>
  <si>
    <t>0,3g</t>
  </si>
  <si>
    <t>tabl.o przedł.uwalnianiu</t>
  </si>
  <si>
    <t>GRUPA 19</t>
  </si>
  <si>
    <t>Cefuroxime granulat ds.zawiesiny doustnej</t>
  </si>
  <si>
    <t>0,25g/5ml/50ml</t>
  </si>
  <si>
    <t>zawiesina</t>
  </si>
  <si>
    <t>Cefuroxime(aksetyl )</t>
  </si>
  <si>
    <t>0,5g</t>
  </si>
  <si>
    <t>Cefuroxime proszek ds.r-ru lub zawiesiny do wstrzykiwań od 1 d.ż</t>
  </si>
  <si>
    <t>1,5g</t>
  </si>
  <si>
    <t>0,75g</t>
  </si>
  <si>
    <t>Cefuroxime proszek ds.r-ru do wstrzykiwań</t>
  </si>
  <si>
    <t>fiol.lek oftalmologiczny</t>
  </si>
  <si>
    <t>GRUPA 20</t>
  </si>
  <si>
    <t>Aciclovir</t>
  </si>
  <si>
    <t xml:space="preserve">   500mg</t>
  </si>
  <si>
    <t xml:space="preserve">   fiol.</t>
  </si>
  <si>
    <t>Aluminium acetate</t>
  </si>
  <si>
    <t>Amoxicillin +clavulanic acid</t>
  </si>
  <si>
    <t>375 mg</t>
  </si>
  <si>
    <t>625mg</t>
  </si>
  <si>
    <t>875mg+125mg</t>
  </si>
  <si>
    <t>Amoxicillin</t>
  </si>
  <si>
    <t>250mg/5ml</t>
  </si>
  <si>
    <t>zawiesina doustna 60ml</t>
  </si>
  <si>
    <t>Clindamycyni phosphate</t>
  </si>
  <si>
    <t>300mg/2ml</t>
  </si>
  <si>
    <t>75mg/3ml</t>
  </si>
  <si>
    <t>Ketoprofen</t>
  </si>
  <si>
    <t>Pantoprazole</t>
  </si>
  <si>
    <t>Pefloxacin</t>
  </si>
  <si>
    <t>400mg/5ml</t>
  </si>
  <si>
    <t>Phenoxymehylpenicillin</t>
  </si>
  <si>
    <t>1 500 000 j.m.</t>
  </si>
  <si>
    <t>1 000 000j.m.</t>
  </si>
  <si>
    <t>750 000j.m./5ml(60ml)</t>
  </si>
  <si>
    <t>zawiesina doustna</t>
  </si>
  <si>
    <t>Propofolum</t>
  </si>
  <si>
    <t>fiolka,20ml</t>
  </si>
  <si>
    <t>Ranitidine</t>
  </si>
  <si>
    <t>50mg/5ml</t>
  </si>
  <si>
    <t>amp. 5ml</t>
  </si>
  <si>
    <t>Vancomycine,podanie dożylne i doustne</t>
  </si>
  <si>
    <t>Vancomycine podane dożylne i doustne</t>
  </si>
  <si>
    <t>GRUPA 21</t>
  </si>
  <si>
    <t>0,05g</t>
  </si>
  <si>
    <t>Diclofenac sodium+misoprosolum</t>
  </si>
  <si>
    <t>prep.złoż.50mg+0,2mg</t>
  </si>
  <si>
    <t>Ibuprofen</t>
  </si>
  <si>
    <t>Paracetamolum</t>
  </si>
  <si>
    <t>0,25g</t>
  </si>
  <si>
    <t>Paracetamolum RTU</t>
  </si>
  <si>
    <t>0,01g/ml;1g/100ml</t>
  </si>
  <si>
    <t>fiol.r-ór do infuzji</t>
  </si>
  <si>
    <t>GRUPA 22</t>
  </si>
  <si>
    <t>Amfotericin B</t>
  </si>
  <si>
    <t>100mg/20ml</t>
  </si>
  <si>
    <t>koncentrat dsp.zawiesiny do inf.fiol.</t>
  </si>
  <si>
    <t>Anidulafungin</t>
  </si>
  <si>
    <t>100mg/5ml;</t>
  </si>
  <si>
    <t>zawiesina 20ml</t>
  </si>
  <si>
    <t>200mg/5ml</t>
  </si>
  <si>
    <t>Chloramphenicol</t>
  </si>
  <si>
    <t>maść 5,0g</t>
  </si>
  <si>
    <t>Clarythromycin</t>
  </si>
  <si>
    <t>125mg/5ml</t>
  </si>
  <si>
    <t>zawiesina,60ml</t>
  </si>
  <si>
    <t>Clotrimazole</t>
  </si>
  <si>
    <t>20,0g</t>
  </si>
  <si>
    <t>krem</t>
  </si>
  <si>
    <t>Dalbavalcin</t>
  </si>
  <si>
    <t>Doripenem</t>
  </si>
  <si>
    <t>50 mg</t>
  </si>
  <si>
    <t>syrop,150ml</t>
  </si>
  <si>
    <t>Ganciclovir</t>
  </si>
  <si>
    <t>Metronidazol</t>
  </si>
  <si>
    <t>tabl.dopochwowe</t>
  </si>
  <si>
    <t>Nystatinum</t>
  </si>
  <si>
    <t>100000 j.m.</t>
  </si>
  <si>
    <t>2,4mln j.m.</t>
  </si>
  <si>
    <t>zawiesina 5,0g</t>
  </si>
  <si>
    <t>500 000 j.m.</t>
  </si>
  <si>
    <t>Sulfametoksazol+trimetoprim</t>
  </si>
  <si>
    <t>120mg</t>
  </si>
  <si>
    <t>20mg/40mg/5ml</t>
  </si>
  <si>
    <t>zawiesina 100ml</t>
  </si>
  <si>
    <t>480mg</t>
  </si>
  <si>
    <t>960mg</t>
  </si>
  <si>
    <t>(80mg+16mg)/ml</t>
  </si>
  <si>
    <t>amp.5 ml</t>
  </si>
  <si>
    <t>Sultamycillinum(ampicillin+ sulbactam)</t>
  </si>
  <si>
    <t>1000mg+500mg</t>
  </si>
  <si>
    <t>fiol</t>
  </si>
  <si>
    <t>GRUPA 23</t>
  </si>
  <si>
    <t>Propofolum MCT/LCT,emulsja</t>
  </si>
  <si>
    <t>fiol.50ml</t>
  </si>
  <si>
    <t>GRUPA 24</t>
  </si>
  <si>
    <t>amp.20ml lub fiolka 20ml</t>
  </si>
  <si>
    <t>GRUPA 25</t>
  </si>
  <si>
    <t>Atracurium besilate</t>
  </si>
  <si>
    <t>r-r do wstrzyk. lub infuzji amp.5ml</t>
  </si>
  <si>
    <t>r-r do wstrzyk. lub infuzji amp.2,5ml</t>
  </si>
  <si>
    <t>Cefoperazonum-sulbactamum</t>
  </si>
  <si>
    <t>proszek dsp.r-ru do inj.i.v. I inf.;fiol.</t>
  </si>
  <si>
    <t>Kalii canrenoas</t>
  </si>
  <si>
    <t>20mg/ml</t>
  </si>
  <si>
    <t>r-ór do wstrzykiwan,amp.10ml</t>
  </si>
  <si>
    <t>Misoprostolum</t>
  </si>
  <si>
    <t>200mcg</t>
  </si>
  <si>
    <t>GRUPA 26</t>
  </si>
  <si>
    <t>Nadroparinum calcium</t>
  </si>
  <si>
    <t>5700j.m.AXa/0,6ml</t>
  </si>
  <si>
    <t>amp.strzyk.</t>
  </si>
  <si>
    <t>11400j.m.AXa/0,6ml</t>
  </si>
  <si>
    <t>3800j.m.Axa/0,4ml</t>
  </si>
  <si>
    <t>15200j.m.AXa/0,8ml</t>
  </si>
  <si>
    <t>9500j.m./ml</t>
  </si>
  <si>
    <t>roztwór do wstrzykiwań + strzykawki + mini spike</t>
  </si>
  <si>
    <t>GRUPA 27</t>
  </si>
  <si>
    <t>Acetazolamide</t>
  </si>
  <si>
    <t xml:space="preserve">  tabl.</t>
  </si>
  <si>
    <t>Allopurinol</t>
  </si>
  <si>
    <t>Amlodipine+Telmisartan</t>
  </si>
  <si>
    <t>10mg+40mg</t>
  </si>
  <si>
    <t>10mg+80mg</t>
  </si>
  <si>
    <t>5mg+40mg</t>
  </si>
  <si>
    <t>5mg+80mg</t>
  </si>
  <si>
    <t>Bencyclane</t>
  </si>
  <si>
    <t>Bisoprololi fumaras</t>
  </si>
  <si>
    <t>Chlortalidonum</t>
  </si>
  <si>
    <t>Dabigatran etexilate</t>
  </si>
  <si>
    <t>110mg</t>
  </si>
  <si>
    <t>Digoxinum</t>
  </si>
  <si>
    <t>0,5mg/2ml</t>
  </si>
  <si>
    <t>Diltiazemi hydrochloridum</t>
  </si>
  <si>
    <t>60mg</t>
  </si>
  <si>
    <t>90mg</t>
  </si>
  <si>
    <t>Enalapril</t>
  </si>
  <si>
    <t>Epinephrinum</t>
  </si>
  <si>
    <t>0,1%1mg/1ml</t>
  </si>
  <si>
    <t>Eplerenonum</t>
  </si>
  <si>
    <t>Etamsylatum</t>
  </si>
  <si>
    <t>12,5%;250mg/2ml</t>
  </si>
  <si>
    <t>Fenofibrate</t>
  </si>
  <si>
    <t>215mg</t>
  </si>
  <si>
    <t>Glyceryl trinitrate</t>
  </si>
  <si>
    <t>10mg/10ml</t>
  </si>
  <si>
    <t>0,4mg/dawkę</t>
  </si>
  <si>
    <t>Aerozol;200 dawek=11,0g</t>
  </si>
  <si>
    <t>Lacidipine</t>
  </si>
  <si>
    <t>Lisinoprilum</t>
  </si>
  <si>
    <t>tabl</t>
  </si>
  <si>
    <t>Lisinoprilum/Hydrochlorothiazidum</t>
  </si>
  <si>
    <t>10mg+12,5mg</t>
  </si>
  <si>
    <t>Losartan potassium</t>
  </si>
  <si>
    <t>tabl. Powl.</t>
  </si>
  <si>
    <t>Loperamid hydrochloridum</t>
  </si>
  <si>
    <t>2 mg</t>
  </si>
  <si>
    <t>Metoprololi tartras</t>
  </si>
  <si>
    <t>Midodrinium hydrochloridum</t>
  </si>
  <si>
    <t>Norepinephrinum</t>
  </si>
  <si>
    <t>4mg/4ml</t>
  </si>
  <si>
    <t>1mg/1ml</t>
  </si>
  <si>
    <t>Potassium chloride</t>
  </si>
  <si>
    <t>750mg</t>
  </si>
  <si>
    <t>Propafenonum hydrochloridum</t>
  </si>
  <si>
    <t>Propranol</t>
  </si>
  <si>
    <t>Rivaroxaban</t>
  </si>
  <si>
    <t>Venescin</t>
  </si>
  <si>
    <t>prep.złoż.</t>
  </si>
  <si>
    <t>Verapamili hydrochloridum</t>
  </si>
  <si>
    <t>240mg</t>
  </si>
  <si>
    <t>Vinpocetin</t>
  </si>
  <si>
    <t>GRUPA 28</t>
  </si>
  <si>
    <t>Heparinum</t>
  </si>
  <si>
    <t>25000j.m./5ml</t>
  </si>
  <si>
    <t>GRUPA 29</t>
  </si>
  <si>
    <t>Esomeprazol</t>
  </si>
  <si>
    <t>Ranitidinum</t>
  </si>
  <si>
    <t>0,5mg/ml;0,05%</t>
  </si>
  <si>
    <t>R-ór do infuzji;flak.100ml</t>
  </si>
  <si>
    <t>GRUPA 30</t>
  </si>
  <si>
    <t>Varicella /Zoster immunoglobulins</t>
  </si>
  <si>
    <t>125 j.m./5ml</t>
  </si>
  <si>
    <t>GRUPA 31</t>
  </si>
  <si>
    <t>Dalteparin sodium</t>
  </si>
  <si>
    <t>2500j.m./0,2ml</t>
  </si>
  <si>
    <t>amp.strzykawka</t>
  </si>
  <si>
    <t>7500j.m./0,3ml</t>
  </si>
  <si>
    <t>10000j.m./0,4ml</t>
  </si>
  <si>
    <t>5000j.m./0,2ml</t>
  </si>
  <si>
    <t>GRUPA 32</t>
  </si>
  <si>
    <t>Hyaluronic Sodium</t>
  </si>
  <si>
    <t>14mg/ml;  1,4%/ML</t>
  </si>
  <si>
    <t>amp.strzykawka; podanie śródgałkowe</t>
  </si>
  <si>
    <t>20mg/ml    2%/0,9ml</t>
  </si>
  <si>
    <t>GRUPA 33</t>
  </si>
  <si>
    <t>Dexketoprofen</t>
  </si>
  <si>
    <t>50mg/2ml</t>
  </si>
  <si>
    <t>Nebivolol</t>
  </si>
  <si>
    <t>Metformin</t>
  </si>
  <si>
    <t>850mg</t>
  </si>
  <si>
    <t>Pancreatin</t>
  </si>
  <si>
    <t>10 000j.m.</t>
  </si>
  <si>
    <t>25 000j.m.</t>
  </si>
  <si>
    <t>Torasemide</t>
  </si>
  <si>
    <t>Zofenoprilum calcicum</t>
  </si>
  <si>
    <t>GRUPA 34</t>
  </si>
  <si>
    <t>Meropenem</t>
  </si>
  <si>
    <t>fiol.20ml</t>
  </si>
  <si>
    <t>GRUPA 35</t>
  </si>
  <si>
    <r>
      <t>Meropenemum *</t>
    </r>
    <r>
      <rPr>
        <sz val="11"/>
        <rFont val="Arial"/>
        <family val="2"/>
        <charset val="238"/>
      </rPr>
      <t xml:space="preserve"> </t>
    </r>
    <r>
      <rPr>
        <sz val="11"/>
        <rFont val="Calibri"/>
        <family val="2"/>
        <charset val="238"/>
      </rPr>
      <t>²</t>
    </r>
  </si>
  <si>
    <t>proszek do sporządzania roztworu do wstrzykiwań lub infuzji^^^</t>
  </si>
  <si>
    <t>Meropenemum * ²</t>
  </si>
  <si>
    <t>0,5 g</t>
  </si>
  <si>
    <t xml:space="preserve">*Leczenie pacjentów z bakteriemią, która występuje w związku z którymkolwiek z niżej wymienionych zakażeń lub jest podejrzewana o taki związek:                                                                                                            
 zapalenie oskrzeli i płuc w przebiegu mukowiscydozy; powikłane zakażenia układu moczowego; powikłane zakażenia jamy brzusznej;                                                                                                                                                                                                                                                                                                                  zakażenia śródporodowe i poporodowe; powikłane zakażenia skóry i tkanek miękkich; ostre bakteryjne zapalenie opon mózgowo-rdzeniowych oraz wykazano trwałość chemiczną i fizyczną roztworu do infuzji sporządzonego z użyciem 0,9% roztworu chlorku sodu podczas przechowywania przez 3 godziny w temperaturze do 25°C lub 24 godziny podczas przechowywania w stanie schłodzonym (2-8°C) -informacje potwierdzone zapisami w CHPL   </t>
  </si>
  <si>
    <t>²  wymagany jeden podmiot odpowiedzialny</t>
  </si>
  <si>
    <t>GRUPA 36</t>
  </si>
  <si>
    <t>Dexmedetomidine</t>
  </si>
  <si>
    <t>0,2mg/2ml</t>
  </si>
  <si>
    <t>0,4mg/4ml</t>
  </si>
  <si>
    <t>0,001g/10ml</t>
  </si>
  <si>
    <t>fiol.;powłoka omniflex plus</t>
  </si>
  <si>
    <t>GRUPA 37</t>
  </si>
  <si>
    <t>Mleko modyfikowane początkowe gotowe do spożycia z białkiem OPTIPRO, zawartość białka nie wyższa niż 1,2g/100ml stosunek serwatki do kazeiny 70/30</t>
  </si>
  <si>
    <t>90ml</t>
  </si>
  <si>
    <t>op. 90ml</t>
  </si>
  <si>
    <t>Hypoalergiczne mleko modyfikowane początkowe dla niemowląt z białkiem OPTOPRO H.A. zawartość białka nie wyższa niż 1,3g/100ml</t>
  </si>
  <si>
    <t>90 ml</t>
  </si>
  <si>
    <t>Mleko modyfikowane dla wcześniaków i niemowląt o bardzo małej urodzeniowej masie ciała z białkiem OPTI PRO H.A., zawartość MCT 40%</t>
  </si>
  <si>
    <t>70 ml</t>
  </si>
  <si>
    <t>op. 70ml</t>
  </si>
  <si>
    <t>GRUPA 38</t>
  </si>
  <si>
    <t>Denosumab</t>
  </si>
  <si>
    <t>60 mg/ 1 ml</t>
  </si>
  <si>
    <t>amp.-strzyk.</t>
  </si>
  <si>
    <t>GRUPA 39</t>
  </si>
  <si>
    <t>Acarbozum</t>
  </si>
  <si>
    <t>Alfacalcidol</t>
  </si>
  <si>
    <t>1mcg</t>
  </si>
  <si>
    <t>kaps.elast.</t>
  </si>
  <si>
    <t>0,25mcg</t>
  </si>
  <si>
    <t>Betamethasone sodium phosphate</t>
  </si>
  <si>
    <t>Bromocriptine</t>
  </si>
  <si>
    <t>Carbetocin</t>
  </si>
  <si>
    <t>100mcg/ml</t>
  </si>
  <si>
    <t>R-ór do wstrzykiwań;amp.</t>
  </si>
  <si>
    <t>Cortineff</t>
  </si>
  <si>
    <t>Cholekalcyferolum</t>
  </si>
  <si>
    <t>0,375mg(15000j.m.)/1ml;</t>
  </si>
  <si>
    <t>krople;fl.10ml</t>
  </si>
  <si>
    <t>Clobetasol propionate</t>
  </si>
  <si>
    <t>Maść 25 g</t>
  </si>
  <si>
    <t>Dinoprost tromethamine</t>
  </si>
  <si>
    <t>D-vitum;wit.D dla niemowląt</t>
  </si>
  <si>
    <t>400jm.</t>
  </si>
  <si>
    <t>Dydrogesteronum</t>
  </si>
  <si>
    <t>Estradiol</t>
  </si>
  <si>
    <t>0,05mg/1g</t>
  </si>
  <si>
    <t>maść 15,0g</t>
  </si>
  <si>
    <t>0,5mg/1g</t>
  </si>
  <si>
    <t>krem 15,0g</t>
  </si>
  <si>
    <t>Glucagon hydrochloride</t>
  </si>
  <si>
    <t>fiol.+rozp.w strzyk.</t>
  </si>
  <si>
    <t>Levothyroxine sodium</t>
  </si>
  <si>
    <t>125mcg</t>
  </si>
  <si>
    <t>100mcg</t>
  </si>
  <si>
    <t>88mcg</t>
  </si>
  <si>
    <t>50mcg</t>
  </si>
  <si>
    <t>25mcg</t>
  </si>
  <si>
    <t>Linagliptinum</t>
  </si>
  <si>
    <t>Methylprednisolonum</t>
  </si>
  <si>
    <t>proszek+rozpuszczalnik dsp.r-ru do inj.fiol.dwukomorowa +rozp.1ml</t>
  </si>
  <si>
    <t>proszek+rozpuszczalnik dsp.r-ru do inj.</t>
  </si>
  <si>
    <t>proszek+rozpuszczalnik dsp.r-ru do inj.fiol.dwukomorowa +rozp.16ml</t>
  </si>
  <si>
    <t>Oxytocinum</t>
  </si>
  <si>
    <t>5j.m./ml</t>
  </si>
  <si>
    <t>Povidone iodine</t>
  </si>
  <si>
    <t>0,1g/1,0g</t>
  </si>
  <si>
    <t>maść 20 g</t>
  </si>
  <si>
    <t>Prednisonum</t>
  </si>
  <si>
    <t>proszek +rozp. Dsp.r-ru do inj.i infuzji</t>
  </si>
  <si>
    <t>Progesteronum</t>
  </si>
  <si>
    <t>tabl.podjęzykowe</t>
  </si>
  <si>
    <t>GRUPA 40</t>
  </si>
  <si>
    <t>Desflurane</t>
  </si>
  <si>
    <t>240 ml</t>
  </si>
  <si>
    <t>płyn,flakon</t>
  </si>
  <si>
    <t>300mg/250ml</t>
  </si>
  <si>
    <t>flakon,poliet.</t>
  </si>
  <si>
    <t>GRUPA 41</t>
  </si>
  <si>
    <t>Recombinant human erythropoietin alfa</t>
  </si>
  <si>
    <t>1000j.m./0,5ml</t>
  </si>
  <si>
    <t>GRUPA 42</t>
  </si>
  <si>
    <t>Adenosine</t>
  </si>
  <si>
    <t>0,006g/2ml</t>
  </si>
  <si>
    <t>Acidum tranexamicum</t>
  </si>
  <si>
    <t>500mg/5ml</t>
  </si>
  <si>
    <t>Amiodaroni hydrochloridum</t>
  </si>
  <si>
    <t>0,15g/3ml</t>
  </si>
  <si>
    <t>Clorazepate dipotassium</t>
  </si>
  <si>
    <t>5 mg</t>
  </si>
  <si>
    <t>10 mg</t>
  </si>
  <si>
    <t>Drotaverinum</t>
  </si>
  <si>
    <t>Enoxaparinum natricum</t>
  </si>
  <si>
    <t>0,02g/0,2ml</t>
  </si>
  <si>
    <t>0,04g/0,4ml</t>
  </si>
  <si>
    <t>Ibandronic acid</t>
  </si>
  <si>
    <t>3mg/3ml</t>
  </si>
  <si>
    <t>Isosorbide mononitrate</t>
  </si>
  <si>
    <t>Polistyrene sulfonate</t>
  </si>
  <si>
    <t>1,42g/150g</t>
  </si>
  <si>
    <t>prosz.doustny/zawiesina dooodbytnicza</t>
  </si>
  <si>
    <t>Sotaloli hydrochloridum</t>
  </si>
  <si>
    <t>Teicoplanin</t>
  </si>
  <si>
    <t>0,4g</t>
  </si>
  <si>
    <t>Valproic acid,Natrii Valproas</t>
  </si>
  <si>
    <t>tabl.powl.o przedł.dział.</t>
  </si>
  <si>
    <t>granulat o przedł.uwaln.saszetka</t>
  </si>
  <si>
    <t>GRUPA 43</t>
  </si>
  <si>
    <t>Acidum ursodeoxycholicum</t>
  </si>
  <si>
    <t>Bisacodyl</t>
  </si>
  <si>
    <t>Carbo medicinalis</t>
  </si>
  <si>
    <t>Dimethicone</t>
  </si>
  <si>
    <t>20mg/kroplę</t>
  </si>
  <si>
    <t>krople 5,0g</t>
  </si>
  <si>
    <t>Dimeticone</t>
  </si>
  <si>
    <t>kaps</t>
  </si>
  <si>
    <t>Natr.picosulfas,Magn.ox.leve,Acid citr.</t>
  </si>
  <si>
    <t>prep.złoż.0,01+3,50+10,97</t>
  </si>
  <si>
    <t>saszetka</t>
  </si>
  <si>
    <t>Lactobacillus rhamnosus/Lactobacillus helveticus</t>
  </si>
  <si>
    <t>2mldCFU;95%/5%</t>
  </si>
  <si>
    <t>Lactobacillus rhamnosus</t>
  </si>
  <si>
    <t>2mld CFU</t>
  </si>
  <si>
    <t>liofilizat,dsp.zawiesin doustn.proszek,amp.</t>
  </si>
  <si>
    <t>kaps.twarda</t>
  </si>
  <si>
    <t>Macrogolum</t>
  </si>
  <si>
    <t>64g</t>
  </si>
  <si>
    <t>saszetka;74g</t>
  </si>
  <si>
    <t>Mesalazin</t>
  </si>
  <si>
    <t>1,0g/100ml</t>
  </si>
  <si>
    <t>zawiesina do wlewu</t>
  </si>
  <si>
    <t>Natrii dihydrophosphas ,Natrii hydrophosphas</t>
  </si>
  <si>
    <t>160mg+ 60mg/ml</t>
  </si>
  <si>
    <t>R-ór do wl.doodbytn;150 ml jednorazowego uzytku</t>
  </si>
  <si>
    <t>10 000j.m</t>
  </si>
  <si>
    <t>Racecadotril</t>
  </si>
  <si>
    <t>granulat(saszetka)</t>
  </si>
  <si>
    <t>GRUPA 44</t>
  </si>
  <si>
    <t>Perindoprilum+amlodipinum</t>
  </si>
  <si>
    <t>prep.złoż.10mg+10mg</t>
  </si>
  <si>
    <t>prep.złoż.10mg+5mg</t>
  </si>
  <si>
    <t>prep.złoż.5mg+10mg</t>
  </si>
  <si>
    <t>prep.złoż.5mg+5mg</t>
  </si>
  <si>
    <t>Perindoprilum+indapamidum</t>
  </si>
  <si>
    <t>prep.złoż.2,5mg+0,625mg</t>
  </si>
  <si>
    <t>prep.złoż.5mg+1,25mg</t>
  </si>
  <si>
    <t>Trimetazidine</t>
  </si>
  <si>
    <t>35mg</t>
  </si>
  <si>
    <t>tabl.o zmodyf.uwaln.</t>
  </si>
  <si>
    <t>GRUPA 45</t>
  </si>
  <si>
    <t>Alteplase</t>
  </si>
  <si>
    <t>GRUPA 46</t>
  </si>
  <si>
    <t>Immunoglobulinum humanum hepatidis B</t>
  </si>
  <si>
    <t>200 j.m.</t>
  </si>
  <si>
    <t>inj.i.m. Amp.</t>
  </si>
  <si>
    <t>Immunoglobulina ludzka normalna(IVIG)</t>
  </si>
  <si>
    <t>50mg/ml;2,5g/50ml</t>
  </si>
  <si>
    <t>flakon 50ml</t>
  </si>
  <si>
    <t>50mg/ml;1g/20ml</t>
  </si>
  <si>
    <t>20ml fiol</t>
  </si>
  <si>
    <t>50mg/ml;5g/100ml</t>
  </si>
  <si>
    <t>100ml fiol.</t>
  </si>
  <si>
    <t>GRUPA 47</t>
  </si>
  <si>
    <t>Neogel</t>
  </si>
  <si>
    <t>żel 6ml</t>
  </si>
  <si>
    <t>żel 6ml;amp.strzyk.</t>
  </si>
  <si>
    <t>GRUPA 48</t>
  </si>
  <si>
    <t>Isoniazid</t>
  </si>
  <si>
    <t>Amantadine sulphate</t>
  </si>
  <si>
    <t>0,2g/500ml</t>
  </si>
  <si>
    <t>Rifampicin</t>
  </si>
  <si>
    <t>Rifampicin + Izoniazidum</t>
  </si>
  <si>
    <t>0,3 g + 0,15 g</t>
  </si>
  <si>
    <t>GRUPA 49</t>
  </si>
  <si>
    <t>Azathioprine</t>
  </si>
  <si>
    <t>25 mg</t>
  </si>
  <si>
    <t>Cyclosporine</t>
  </si>
  <si>
    <t>Methotrexate</t>
  </si>
  <si>
    <t>0,025g/1,25ml</t>
  </si>
  <si>
    <t>0,0015g/0,75ml</t>
  </si>
  <si>
    <t>GRUPA 50</t>
  </si>
  <si>
    <t>Diethylcarbamazine</t>
  </si>
  <si>
    <t>Sulfadiazine</t>
  </si>
  <si>
    <t>Thiamazole</t>
  </si>
  <si>
    <t>40mg/ml</t>
  </si>
  <si>
    <t>GRUPA 51</t>
  </si>
  <si>
    <t>Szczepionka skojarzona DtPa IPV Hib zarejestrowana do podawania do 36 mz.</t>
  </si>
  <si>
    <t>0,5ml</t>
  </si>
  <si>
    <t>amp.-strzykawka</t>
  </si>
  <si>
    <t>Szczepionka skojarzona DtPa IPV Hib</t>
  </si>
  <si>
    <t>GRUPA 52</t>
  </si>
  <si>
    <t>Cisatracurium</t>
  </si>
  <si>
    <t>0,01g/5ml</t>
  </si>
  <si>
    <t>Mivacurium chloride</t>
  </si>
  <si>
    <t>0,02g/10ml</t>
  </si>
  <si>
    <t>GRUPA 53</t>
  </si>
  <si>
    <t>Ciprofloxacin</t>
  </si>
  <si>
    <t>400mg/200ml</t>
  </si>
  <si>
    <t>inj.TRU butelka z dwoma portami samozamykającymi się</t>
  </si>
  <si>
    <t>GRUPA 54</t>
  </si>
  <si>
    <t>Caspofungin</t>
  </si>
  <si>
    <t>70mg</t>
  </si>
  <si>
    <t>Rocuronium bromide</t>
  </si>
  <si>
    <t>Sugammadex</t>
  </si>
  <si>
    <t>0,2g/2ml</t>
  </si>
  <si>
    <t>Urapidil</t>
  </si>
  <si>
    <t>0,05g/10ml</t>
  </si>
  <si>
    <t>GRUPA 55</t>
  </si>
  <si>
    <t>Sevoflurane</t>
  </si>
  <si>
    <t>100 %,250ml</t>
  </si>
  <si>
    <t xml:space="preserve">Płyn wziewny 250ml </t>
  </si>
  <si>
    <t>GRUPA 56</t>
  </si>
  <si>
    <t>Terlipressin</t>
  </si>
  <si>
    <t>1mg/8,5ml</t>
  </si>
  <si>
    <t>GRUPA 57</t>
  </si>
  <si>
    <t>Metronidazoli</t>
  </si>
  <si>
    <t>0,5% inj.</t>
  </si>
  <si>
    <t>100ml,butelka RTU z dwoma portami samozaciskającymi</t>
  </si>
  <si>
    <t>GRUPA 58</t>
  </si>
  <si>
    <t>Ascorbic acid</t>
  </si>
  <si>
    <t>100mg/ml</t>
  </si>
  <si>
    <t>Krople 30 ml</t>
  </si>
  <si>
    <t>Clacium lactate gluconate</t>
  </si>
  <si>
    <t>tabl.musuj.</t>
  </si>
  <si>
    <t>Colecalciferol</t>
  </si>
  <si>
    <t>0,01mg/400jm.</t>
  </si>
  <si>
    <t>kaps.dla niemowląt</t>
  </si>
  <si>
    <t>2000 jm.</t>
  </si>
  <si>
    <t>kaps.dla dorosłych</t>
  </si>
  <si>
    <t>4000jm.</t>
  </si>
  <si>
    <t>15000 j.m./ml</t>
  </si>
  <si>
    <t>płyn 10ml</t>
  </si>
  <si>
    <t>Cyjanocobolamin</t>
  </si>
  <si>
    <t>1000mg/2ml</t>
  </si>
  <si>
    <t>Dekstrose</t>
  </si>
  <si>
    <t>2,0g/10ml</t>
  </si>
  <si>
    <t>20%;10ml amp.</t>
  </si>
  <si>
    <t>4,0g/10ml</t>
  </si>
  <si>
    <t>40%;10ml amp.</t>
  </si>
  <si>
    <t>Folic acid</t>
  </si>
  <si>
    <t>Magnesi hydroaspartas, Kali hydroaspartas</t>
  </si>
  <si>
    <t>0,17g+0,054g</t>
  </si>
  <si>
    <t>Phytomenadione</t>
  </si>
  <si>
    <t>Retinolum</t>
  </si>
  <si>
    <t>50000jm./ml</t>
  </si>
  <si>
    <t>krople 10ml</t>
  </si>
  <si>
    <t>Thiaminum</t>
  </si>
  <si>
    <t>Tocopherol</t>
  </si>
  <si>
    <t>GRUPA 59</t>
  </si>
  <si>
    <t>Lidocaini hydrochloridum</t>
  </si>
  <si>
    <t>1%.20mg/2ml</t>
  </si>
  <si>
    <t>2%;1,0g/50ml</t>
  </si>
  <si>
    <t>1%.200mg/20ml</t>
  </si>
  <si>
    <t>2%.40mg/2ml</t>
  </si>
  <si>
    <t>2%.400mg/20ml</t>
  </si>
  <si>
    <t>Lidocaini hydrochloridum+Norepinephrini</t>
  </si>
  <si>
    <t>inj.amp.2ml</t>
  </si>
  <si>
    <t>Hyoscine</t>
  </si>
  <si>
    <t>GRUPA 60</t>
  </si>
  <si>
    <t>2mg/0,2ml</t>
  </si>
  <si>
    <t>GRUPA 61</t>
  </si>
  <si>
    <t>Ambroxol hydrochloride</t>
  </si>
  <si>
    <t>0,015 g/2 ml</t>
  </si>
  <si>
    <t>Ferrum</t>
  </si>
  <si>
    <t>100 mg/5ml</t>
  </si>
  <si>
    <t>inj. dożylne</t>
  </si>
  <si>
    <t>Ferric oxide polymaltose complex</t>
  </si>
  <si>
    <t>100 mg/ml</t>
  </si>
  <si>
    <t>Filgrastim</t>
  </si>
  <si>
    <t>30 mln j.m./0,5 ml</t>
  </si>
  <si>
    <t>48 mln j.m./0,5 ml</t>
  </si>
  <si>
    <t>Metildigoxin</t>
  </si>
  <si>
    <t>0,1 mg</t>
  </si>
  <si>
    <t>GRUPA 62</t>
  </si>
  <si>
    <t>Fenoterolum + Ipratropi bromidum</t>
  </si>
  <si>
    <t>10 ml/200 doz.</t>
  </si>
  <si>
    <t>20 ml</t>
  </si>
  <si>
    <t>roztwór do inhalacji</t>
  </si>
  <si>
    <t>Trimebutinum</t>
  </si>
  <si>
    <t>24mg/ml</t>
  </si>
  <si>
    <t>flakon, 250 ml</t>
  </si>
  <si>
    <t>gutt. opht.</t>
  </si>
  <si>
    <t>Clarithromycin</t>
  </si>
  <si>
    <t>0,250 g</t>
  </si>
  <si>
    <t>Fenoterol hydrobromide</t>
  </si>
  <si>
    <t>100 mg/dawkę           (10 ml)</t>
  </si>
  <si>
    <t>Glimepiryde</t>
  </si>
  <si>
    <t>0,002 g</t>
  </si>
  <si>
    <t>Thiethylperazine</t>
  </si>
  <si>
    <t>6,5 mg/1 ml</t>
  </si>
  <si>
    <t>GRUPA 63</t>
  </si>
  <si>
    <t>7,5 mg/5ml</t>
  </si>
  <si>
    <t>syrop 200 ml</t>
  </si>
  <si>
    <t>782 mg jonów potasu/10 ml</t>
  </si>
  <si>
    <t>syrop</t>
  </si>
  <si>
    <t>GRUPA 64</t>
  </si>
  <si>
    <t>0,1 g</t>
  </si>
  <si>
    <t>Amitriptyline</t>
  </si>
  <si>
    <t>0,025 g</t>
  </si>
  <si>
    <t>0,01 g</t>
  </si>
  <si>
    <t>Captopril</t>
  </si>
  <si>
    <t>0,0125 g</t>
  </si>
  <si>
    <t>Cetirizine</t>
  </si>
  <si>
    <t>tabl. powl.</t>
  </si>
  <si>
    <t>0,001 g</t>
  </si>
  <si>
    <t>tabl. vag.</t>
  </si>
  <si>
    <t>Dexamethasone</t>
  </si>
  <si>
    <t>Digoxin</t>
  </si>
  <si>
    <t>0,25 mg</t>
  </si>
  <si>
    <t>Etamsylate</t>
  </si>
  <si>
    <t>0,25 g</t>
  </si>
  <si>
    <t>Ferrous sulphate</t>
  </si>
  <si>
    <t>80 mg (Fe +2)</t>
  </si>
  <si>
    <t>tabl. o p.uw.</t>
  </si>
  <si>
    <t>Furazidin</t>
  </si>
  <si>
    <t>0,05 g</t>
  </si>
  <si>
    <t>Furosemide</t>
  </si>
  <si>
    <t>0,04 g</t>
  </si>
  <si>
    <t>Metformini hydrochloridum</t>
  </si>
  <si>
    <t>0,85 g</t>
  </si>
  <si>
    <t>Methyldopa</t>
  </si>
  <si>
    <t>Nifuroxazide</t>
  </si>
  <si>
    <t>Nitrendypine</t>
  </si>
  <si>
    <t>0,02 g</t>
  </si>
  <si>
    <t>Perazine</t>
  </si>
  <si>
    <t>Phenytoin</t>
  </si>
  <si>
    <t>Prednisone</t>
  </si>
  <si>
    <t>0,005 g</t>
  </si>
  <si>
    <t>Propranolol</t>
  </si>
  <si>
    <t>Pyridostigmine bromide</t>
  </si>
  <si>
    <t>60 mg</t>
  </si>
  <si>
    <t>Spironolactone</t>
  </si>
  <si>
    <t>Ticlopidine h/ch</t>
  </si>
  <si>
    <t>GRUPA 65</t>
  </si>
  <si>
    <t>Omeprazol</t>
  </si>
  <si>
    <t>GRUPA 66</t>
  </si>
  <si>
    <t>Albumin</t>
  </si>
  <si>
    <t>fiolka 10 ml</t>
  </si>
  <si>
    <t>Solcoseryl</t>
  </si>
  <si>
    <t>42,5 mg/ml</t>
  </si>
  <si>
    <t>amp 2 ml</t>
  </si>
  <si>
    <t>GRUPA 67</t>
  </si>
  <si>
    <t>GRUPA 68</t>
  </si>
  <si>
    <t>Salbutamol</t>
  </si>
  <si>
    <t>1 mg/ml (0,1%)</t>
  </si>
  <si>
    <t>płyn do inh.
z nebuliz.</t>
  </si>
  <si>
    <t>2 mg/ml (0,2%)</t>
  </si>
  <si>
    <t>Salbutamol sulfate</t>
  </si>
  <si>
    <t>0,5 mg/ml</t>
  </si>
  <si>
    <t>GRUPA 69</t>
  </si>
  <si>
    <t>Fondaparinux</t>
  </si>
  <si>
    <t>2,5 mg/ 0,5 ml</t>
  </si>
  <si>
    <t>amp.-strz.</t>
  </si>
  <si>
    <t>7,5 mg/ 0,6 ml</t>
  </si>
  <si>
    <t>GRUPA 70</t>
  </si>
  <si>
    <t>Buprenorphinum</t>
  </si>
  <si>
    <t>35 mcg/h (20 mg)</t>
  </si>
  <si>
    <t>system transdermalny</t>
  </si>
  <si>
    <t>52,5 mcg/h (30 mg)</t>
  </si>
  <si>
    <t>GRUPA 71</t>
  </si>
  <si>
    <t>Ornithine aspartate</t>
  </si>
  <si>
    <t>5,0 g/10 ml</t>
  </si>
  <si>
    <t>GRUPA 72</t>
  </si>
  <si>
    <t xml:space="preserve">Methylergometrini tartras  </t>
  </si>
  <si>
    <t>0,0002 g/1 ml</t>
  </si>
  <si>
    <t>GRUPA 73</t>
  </si>
  <si>
    <t>20 mg/4 ml</t>
  </si>
  <si>
    <t>GRUPA 74</t>
  </si>
  <si>
    <t>Esmololi hydrochlorici</t>
  </si>
  <si>
    <t>100 mg/10 ml</t>
  </si>
  <si>
    <t>GRUPA 75</t>
  </si>
  <si>
    <t>Ertapenem</t>
  </si>
  <si>
    <t>GRUPA 76</t>
  </si>
  <si>
    <t>Spiramycin</t>
  </si>
  <si>
    <t>3 000 000 j.m.</t>
  </si>
  <si>
    <t>GRUPA 77</t>
  </si>
  <si>
    <t>Valproate  sodium</t>
  </si>
  <si>
    <t>0,4 g/ 4 ml</t>
  </si>
  <si>
    <t>fiol. + rozp.</t>
  </si>
  <si>
    <t>Valproate  sodium, Valproic acid</t>
  </si>
  <si>
    <t>0,3 g</t>
  </si>
  <si>
    <t>GRUPA 78</t>
  </si>
  <si>
    <t>GRUPA 79</t>
  </si>
  <si>
    <t>125 mg</t>
  </si>
  <si>
    <t>GRUPA 80</t>
  </si>
  <si>
    <t>Calcium glubionate</t>
  </si>
  <si>
    <t>10 ml (10%)</t>
  </si>
  <si>
    <t>Denozumab</t>
  </si>
  <si>
    <t>GRUPA 81</t>
  </si>
  <si>
    <t>Oseltamivir</t>
  </si>
  <si>
    <t>30 mg</t>
  </si>
  <si>
    <t>45 mg</t>
  </si>
  <si>
    <t>75  mg</t>
  </si>
  <si>
    <t>GRUPA 82</t>
  </si>
  <si>
    <t>0,05 mg/1 g</t>
  </si>
  <si>
    <t>maść ( 15 g)</t>
  </si>
  <si>
    <t>0,5 mg/1 g</t>
  </si>
  <si>
    <t>krem  ( 15 g)</t>
  </si>
  <si>
    <t>Medroxyprogesterone acetate</t>
  </si>
  <si>
    <t>150 mg/ ml</t>
  </si>
  <si>
    <t>150 mg/3 ml</t>
  </si>
  <si>
    <t>GRUPA 83</t>
  </si>
  <si>
    <t>GRUPA 84</t>
  </si>
  <si>
    <t>Nicergoline</t>
  </si>
  <si>
    <t>GRUPA 85</t>
  </si>
  <si>
    <t>Risperidone</t>
  </si>
  <si>
    <t>1 mg</t>
  </si>
  <si>
    <t>GRUPA 86</t>
  </si>
  <si>
    <t>Aciclovir *</t>
  </si>
  <si>
    <t>*do 6 mies życia</t>
  </si>
  <si>
    <t>GRUPA 87</t>
  </si>
  <si>
    <t>Methylprednisolone acetonate</t>
  </si>
  <si>
    <t>0,1% (15 g)</t>
  </si>
  <si>
    <t>maść</t>
  </si>
  <si>
    <t>GRUPA 88</t>
  </si>
  <si>
    <t>Gentamicin sulphate</t>
  </si>
  <si>
    <t>130 mg</t>
  </si>
  <si>
    <t>gąbka 10×10×0,5 cm</t>
  </si>
  <si>
    <t>GRUPA 89</t>
  </si>
  <si>
    <t>Thiopental sodium</t>
  </si>
  <si>
    <t>GRUPA 90</t>
  </si>
  <si>
    <t>Amoxicillin + Clavulanic acid</t>
  </si>
  <si>
    <t>600 mg+42,9 mg/5 ml</t>
  </si>
  <si>
    <t>susp. 100 ml</t>
  </si>
  <si>
    <t>GRUPA 91</t>
  </si>
  <si>
    <t>Antazoline + Naphazoline</t>
  </si>
  <si>
    <t>5 mg + 0,25 mg</t>
  </si>
  <si>
    <t>gutt.oph.  2 x 5 ml</t>
  </si>
  <si>
    <t xml:space="preserve">2 mg/ ml               </t>
  </si>
  <si>
    <t>krople do uszu 0,25 ml-amp</t>
  </si>
  <si>
    <t>GRUPA 92</t>
  </si>
  <si>
    <t xml:space="preserve">Calcium lactate gluconate </t>
  </si>
  <si>
    <t>1,373 g</t>
  </si>
  <si>
    <t>tabl. musuj.</t>
  </si>
  <si>
    <t>GRUPA 93</t>
  </si>
  <si>
    <t>Oxymetazolini  h/chloridi</t>
  </si>
  <si>
    <t>0,01% (0,1 mg/ml)</t>
  </si>
  <si>
    <t>GRUPA 94</t>
  </si>
  <si>
    <t>Tigecycline</t>
  </si>
  <si>
    <t>50 mg/5 ml</t>
  </si>
  <si>
    <t>GRUPA 95</t>
  </si>
  <si>
    <t>0,15 g</t>
  </si>
  <si>
    <t>GRUPA 96</t>
  </si>
  <si>
    <t>Triamcinolone acetonide</t>
  </si>
  <si>
    <t>40 mg/1 ml</t>
  </si>
  <si>
    <t>GRUPA 97</t>
  </si>
  <si>
    <t>Insulin glargine</t>
  </si>
  <si>
    <t>100 j./ml</t>
  </si>
  <si>
    <t>wkład 3 ml do wstrzykiwacza</t>
  </si>
  <si>
    <t>300 j./ml</t>
  </si>
  <si>
    <t>wkład 1,5 ml do wstrzykiwacza</t>
  </si>
  <si>
    <t>GRUPA 98</t>
  </si>
  <si>
    <t>Insulinum humanum - krótkodziałająca otrzymana drogą rekombinacji DNA E.coli,(po wstrzyknięciu podskórnym  początek działania 30-40 min. ,szczyt działania pomiędzy 1-3 h . Czas działania 5 – 7h )</t>
  </si>
  <si>
    <t>100 j.m./ml</t>
  </si>
  <si>
    <t xml:space="preserve"> Wkład 3 ml</t>
  </si>
  <si>
    <t>Insulinum humanum - o przedłużonym czasie działania ,otrzymana drogą rekombinacji DNA E. Coli (po wstrzyknięciu podskórnym początek działania po ok. 1 h., szczyt działania pomiędzy 2-8 h . Czs działania do 20h )</t>
  </si>
  <si>
    <t>Insulinum humanum -mieszana , dwufazowa otrzymana drogą rekombinacji DNA E.coli, zawiera kombinację insuliny krótkodziałającej i  o przedłużonym czasie działania w proporcjach  30/70 (po wstrzyknięciu podskórnym początek działania po ok.30 min., szczyt działania pomiędzy1-8 h. Czas działania 18-20 h.)</t>
  </si>
  <si>
    <t>Insulinum lispro  analogowa -szybkodziałająca (po wstrzyknięciu podskórnym początek działania po  ok.15 min.,szczyt działania pomiędzy 30-70 min. Czas działania 2-5 h.)</t>
  </si>
  <si>
    <t>Insulinum lispro analogowa - mieszana zawierająca kombinację insuliny krótkodziałającej analogowej i o przedłużonym czasie działania w proporcjach 25/75,( po wstrzyknięciu podskórnym  początek działania po ok. 15 min., szczyt działania 30-70 min.Czas działania ok. 15 h.)</t>
  </si>
  <si>
    <t>Insulinum lispro analogowa – mieszana zawierająca kombinację insuliny krótkodziałającej analogowej i o przedłużonym czasie działania w proporcjach 50/50 (po wstrzyknięciu podskórnym początek działania po  ok.15 min.,szczyt działania pomiędzy 30-70 min .Czas działania ok.15 h.)</t>
  </si>
  <si>
    <t>GRUPA 99</t>
  </si>
  <si>
    <t>Insulinum aspart analogowa – szybkodziałająca otrzymana w wyniku rekombinacji DNA w Saccharomyces cerevisiae (po wstrzyknięniu podskórnym początek działania po ok.10-20 min.,szczyt działania po 1- 3h .Czas działania 3 -  5h)</t>
  </si>
  <si>
    <t>Wkład 3 ml</t>
  </si>
  <si>
    <t>Insulinum humanum isophanum - o przedłużonym czasie działania otrzymana w wyniku rekombinacji DNA w Saccharomyces cerevisiae (po wstrzyknięciu podskórnym  początek działania po  ok.1,5h, szczyt działania pomiędzy  4-12h . Czas działania ok 24h)</t>
  </si>
  <si>
    <t>Insulinum humanum, isophanum -  mieszana, dwufazowa otrzymana w wyniku rekombinacji DNA w Saccharomyces cerevisiae, zawierająca kombinację insuliny krótkodziałającej i o przedłużonym czasie działania w proporcjach 30/70,(po wstrzyknięciu podskórnym  początek działania po ok. 0,5h ,szczyt działania pomiędzy 2 – 8h. Czas działania do 24 h)</t>
  </si>
  <si>
    <t>Insulinum aspart analogowa - dwufazowa otrzymana w wyniku rekombinacji DNA w Saccharomyces cerevisiae zawierająca 30% rozpuszczalnej insuliny aspart i 70% insuliny aspart krystalizowanej z protaminą , (po wstrzyknięciu podskórnym początek działania po ok.10-20 min.,szczyt działania 1- 4h, Czas działania do 24h)</t>
  </si>
  <si>
    <t>Insulinum aspart analogowa – dwufazowa otrzymana w wyniku rekombinacji DNA w Saccharomyces cerevisiae zawierająca 50% rozpuszczalnej insuliny aspart i 50% insuliny aspart krystalizowanej z protaminą , (po wstrzyknięciu podskórnym początek działania ok.10-20 min.,szczyt działania 1- 4h. Czas działania 14 do 24h)</t>
  </si>
  <si>
    <t>Insulinum detemirum analogowa–długodziałająca otrzymana w wyniku rekombinacji DNA w Saccharomyces cerevisiae. Czas działania przekracza 24 h .</t>
  </si>
  <si>
    <t>GRUPA 100</t>
  </si>
  <si>
    <t>Insulin neutralis human R</t>
  </si>
  <si>
    <t>Insulin isophanic human N</t>
  </si>
  <si>
    <t>Insulin neutralis human + insulin isophanic human 30+70</t>
  </si>
  <si>
    <t>GRUPA 101</t>
  </si>
  <si>
    <t>Insulinum humanum -dwufazowa zawiesina insuliny izofanowej zawierająca 25% insuliny rozpuszczalnej i 75% krystalicznej insuliny protaminowej.Otrzymana w wyniku rekombinacji DNA w komórkach E.coli.(Po wstrzyknięciu podskórnym początek działania w ciągu 30-60 min.,szczyt działania w okresie od 2-4h . Czas działania wynosi 12-19 h.)</t>
  </si>
  <si>
    <t>Insulinum humanum otrzymana w wyniku rekombinacji DNA w szczepach bakterii E.coli zawiera insulinę o umiarkowanie szybkim początku i długim czasie działania. (Po wstrzyknięciu podskórnym początek działania w ciągu 60 min., szczyt działania w okresie od 3-4 h.Czas działania wynosi od 11-20 godzin.)</t>
  </si>
  <si>
    <t>Insulinum humanum-roztwór insuliny neutralnej. Otrzymana w wyniku rekombinacji DNA w komórkach E.coli zawiera insulinę o szybkim początku i krótkim czasie działania . (Po wstrzyknięciu podskórnym początek działania w ciągu 30min.,szczyt działania 1- 4h. Czas działania wynosi od 7-9 h)</t>
  </si>
  <si>
    <t>GRUPA 102</t>
  </si>
  <si>
    <t>Dieta kompletna pod względem odżywczym, dedykowana pacjentom w ciężkim stanie, w stresie metabolicznym , wysokobiałkowa, 7,5g białka/100ml , w oparciu o  kazeinę i soję, z zawartością glutaminy 1,66 g/100ml, hiperkaloryczna ( 1,28 kcal/ml), bogatoresztkowa, klinicznie wolna od laktozy, % energii z  : białka - 23%, węglowodanów- 48%, tłuszczu- 26 %, błonnika - 2%, o osmolarności 270 mOsmol/l, w opakowaniu miękkim typu worek 500 ml,</t>
  </si>
  <si>
    <t>worek 500ml</t>
  </si>
  <si>
    <t>Dieta kompletna w płynie dla pacjentów z chorobą nowotworową , polimeryczna, hiperkaloryczna (2,4 kcal/ml), zawartość białka 14,4 g/ 100 ml, źródłem białka są kazeina i serwatka, do podaży doustnej, bezresztkowa, bezglutenowa, w opakowaniu 4 x 125 ml, o osmolarności 570 mOsmol/l, w pięciu smakach (owoce leśne, mokka, truskawka,wanilia, brzoskiwnia-mango)</t>
  </si>
  <si>
    <t>butelka 125 ml</t>
  </si>
  <si>
    <t>Dieta wspomagająca proces gojenia odleżyn i ran przewlekłych, kompletna, bezresztkowa, hiperkaloryczna (1,24 kcal/ml), bezglutenowa. Dieta zawiera argininę oraz inne składniki odżywcze, w odpowiednich proporcjach, które wspomagają i przyspieszają gojenie ran -  zwiększona zawartość przeciwutleniaczy (wit C i E, karotenoidów, cynku). Dieta wysokobiałkowa - zawartość białka 8,8 g /100ml, o niskiej zawartości tłuszczu - 3,5g / 100ml, węglowodany 14,5 g/100ml, 28 % energii z białka, 46 % energii z węglowodanów, 26 % energii z tłuszczy, o osmolarności min. 500 mOsmol/l opakowanie 4 x 200 ml, w trzech smakach: truskawkowy, czekoladowy, waniliowy.</t>
  </si>
  <si>
    <t>butelka 200 ml</t>
  </si>
  <si>
    <t>Klarowny preparat płynny na bazie maltodekstryn, (0,5 kcal/ ml )do stosowania u pacjentów chirurgicznych do przedoperacyjnego nawadniania zmnijeszającego stres przedoperacyjny oraz zapobigający pooperacyjnej insulinooporności, zawiera węglowodany (12,6 g/ 100 ml)  i elektrolity, bezresztkowy, bezglutenowy, 100% energii z węglowodanów, o osmolarności 240 mOsmol/l o smaku cytrynowym, w opakowaniu butelka 4 X 200 ml;</t>
  </si>
  <si>
    <t>Produkt do szybkiego zagęszczania płynów(napojów i pokarmów). Zawiera gumę ksantanową i gumę guar,oraz maltodekstryny, nie zawiera skrobi. Wykazuje oporność na działanie amylazy, co pozwala chronić przed atywnością tego enzymu  jamie ustnej. Produkt dedykowany dla pacjentów z dysfagią (trudności z przełykaniem). Energetyczność: 2,9kcal/1g, zawiera węglowodany 0,58g/1g, oraz błonnik 0,28g/1g. Produkt bezglutenowy, nie zawiera laktozy. Dawkowanie zależne od stopnia dysfagii, 1porcja= 3g. Opakowanie typu puszka 175g</t>
  </si>
  <si>
    <t>proszek 175g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</si>
</sst>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zł-415];[Red]&quot;-&quot;#,##0.00&quot; &quot;[$zł-415]"/>
    <numFmt numFmtId="165" formatCode="0.0%"/>
    <numFmt numFmtId="166" formatCode="0.0"/>
  </numFmts>
  <fonts count="25">
    <font>
      <sz val="11"/>
      <color theme="1"/>
      <name val="Calibri"/>
      <family val="2"/>
      <charset val="238"/>
      <scheme val="minor"/>
    </font>
    <font>
      <b/>
      <i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Arial CE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 tint="4.9989318521683403E-2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0" borderId="0"/>
    <xf numFmtId="0" fontId="16" fillId="0" borderId="0"/>
    <xf numFmtId="0" fontId="20" fillId="0" borderId="0"/>
    <xf numFmtId="0" fontId="24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/>
    </xf>
    <xf numFmtId="164" fontId="0" fillId="0" borderId="4" xfId="0" applyNumberFormat="1" applyBorder="1"/>
    <xf numFmtId="9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9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8" fillId="0" borderId="3" xfId="0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 wrapText="1"/>
    </xf>
    <xf numFmtId="3" fontId="11" fillId="0" borderId="3" xfId="1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7" xfId="0" applyBorder="1"/>
    <xf numFmtId="164" fontId="0" fillId="0" borderId="7" xfId="0" applyNumberFormat="1" applyBorder="1"/>
    <xf numFmtId="9" fontId="0" fillId="0" borderId="3" xfId="0" applyNumberFormat="1" applyBorder="1"/>
    <xf numFmtId="0" fontId="12" fillId="0" borderId="3" xfId="0" applyFont="1" applyBorder="1" applyAlignment="1">
      <alignment vertical="center"/>
    </xf>
    <xf numFmtId="0" fontId="9" fillId="0" borderId="5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3" fontId="14" fillId="0" borderId="5" xfId="1" applyNumberFormat="1" applyFont="1" applyBorder="1" applyAlignment="1">
      <alignment horizontal="right" vertical="center"/>
    </xf>
    <xf numFmtId="0" fontId="12" fillId="0" borderId="3" xfId="0" applyFont="1" applyBorder="1"/>
    <xf numFmtId="0" fontId="13" fillId="0" borderId="5" xfId="1" applyFont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3" fontId="13" fillId="0" borderId="3" xfId="1" applyNumberFormat="1" applyFont="1" applyFill="1" applyBorder="1" applyAlignment="1">
      <alignment horizontal="right" vertical="center" wrapText="1"/>
    </xf>
    <xf numFmtId="0" fontId="14" fillId="0" borderId="3" xfId="1" applyFont="1" applyFill="1" applyBorder="1" applyAlignment="1">
      <alignment horizontal="left" vertical="center" wrapText="1"/>
    </xf>
    <xf numFmtId="3" fontId="14" fillId="0" borderId="3" xfId="1" applyNumberFormat="1" applyFont="1" applyFill="1" applyBorder="1" applyAlignment="1">
      <alignment horizontal="right" vertical="center" wrapText="1"/>
    </xf>
    <xf numFmtId="0" fontId="9" fillId="0" borderId="3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3" fontId="14" fillId="0" borderId="3" xfId="1" applyNumberFormat="1" applyFont="1" applyBorder="1" applyAlignment="1">
      <alignment horizontal="right" vertical="center"/>
    </xf>
    <xf numFmtId="9" fontId="9" fillId="0" borderId="3" xfId="1" applyNumberFormat="1" applyFont="1" applyFill="1" applyBorder="1" applyAlignment="1">
      <alignment horizontal="left" vertical="center" wrapText="1"/>
    </xf>
    <xf numFmtId="3" fontId="14" fillId="0" borderId="3" xfId="1" applyNumberFormat="1" applyFont="1" applyFill="1" applyBorder="1" applyAlignment="1">
      <alignment horizontal="right" vertical="center"/>
    </xf>
    <xf numFmtId="10" fontId="9" fillId="0" borderId="3" xfId="1" applyNumberFormat="1" applyFont="1" applyFill="1" applyBorder="1" applyAlignment="1">
      <alignment horizontal="left" vertical="center" wrapText="1" indent="1"/>
    </xf>
    <xf numFmtId="0" fontId="14" fillId="0" borderId="3" xfId="1" applyFont="1" applyFill="1" applyBorder="1" applyAlignment="1">
      <alignment horizontal="left" vertical="center" wrapText="1" indent="1"/>
    </xf>
    <xf numFmtId="0" fontId="13" fillId="0" borderId="3" xfId="1" applyFont="1" applyBorder="1" applyAlignment="1">
      <alignment horizontal="left" vertical="center" wrapText="1"/>
    </xf>
    <xf numFmtId="3" fontId="13" fillId="0" borderId="5" xfId="1" applyNumberFormat="1" applyFont="1" applyBorder="1" applyAlignment="1">
      <alignment horizontal="right" vertical="center"/>
    </xf>
    <xf numFmtId="3" fontId="13" fillId="0" borderId="8" xfId="1" applyNumberFormat="1" applyFont="1" applyBorder="1" applyAlignment="1">
      <alignment horizontal="right" vertical="center"/>
    </xf>
    <xf numFmtId="164" fontId="0" fillId="0" borderId="9" xfId="0" applyNumberFormat="1" applyBorder="1"/>
    <xf numFmtId="164" fontId="0" fillId="0" borderId="2" xfId="0" applyNumberFormat="1" applyBorder="1"/>
    <xf numFmtId="0" fontId="0" fillId="0" borderId="2" xfId="0" applyBorder="1"/>
    <xf numFmtId="0" fontId="0" fillId="0" borderId="6" xfId="0" applyBorder="1"/>
    <xf numFmtId="0" fontId="14" fillId="0" borderId="5" xfId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left" vertical="center" wrapText="1"/>
    </xf>
    <xf numFmtId="3" fontId="14" fillId="0" borderId="10" xfId="1" applyNumberFormat="1" applyFont="1" applyBorder="1" applyAlignment="1">
      <alignment horizontal="right" vertical="center"/>
    </xf>
    <xf numFmtId="164" fontId="0" fillId="0" borderId="10" xfId="0" applyNumberFormat="1" applyBorder="1"/>
    <xf numFmtId="9" fontId="0" fillId="0" borderId="10" xfId="0" applyNumberFormat="1" applyBorder="1"/>
    <xf numFmtId="0" fontId="0" fillId="0" borderId="10" xfId="0" applyBorder="1"/>
    <xf numFmtId="0" fontId="12" fillId="0" borderId="10" xfId="0" applyFont="1" applyBorder="1" applyAlignment="1">
      <alignment horizontal="center" vertical="center"/>
    </xf>
    <xf numFmtId="4" fontId="14" fillId="0" borderId="5" xfId="1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/>
    <xf numFmtId="0" fontId="17" fillId="0" borderId="10" xfId="2" applyFont="1" applyBorder="1" applyAlignment="1">
      <alignment horizontal="left" vertical="center" wrapText="1" indent="1"/>
    </xf>
    <xf numFmtId="0" fontId="17" fillId="0" borderId="10" xfId="2" applyFont="1" applyBorder="1" applyAlignment="1">
      <alignment vertical="center" wrapText="1"/>
    </xf>
    <xf numFmtId="0" fontId="18" fillId="0" borderId="10" xfId="2" applyFont="1" applyBorder="1" applyAlignment="1">
      <alignment horizontal="left" vertical="center" wrapText="1" indent="1"/>
    </xf>
    <xf numFmtId="3" fontId="18" fillId="0" borderId="10" xfId="2" applyNumberFormat="1" applyFont="1" applyBorder="1" applyAlignment="1">
      <alignment horizontal="right" vertical="center"/>
    </xf>
    <xf numFmtId="0" fontId="12" fillId="0" borderId="10" xfId="0" applyFont="1" applyBorder="1"/>
    <xf numFmtId="0" fontId="17" fillId="0" borderId="10" xfId="2" applyFont="1" applyBorder="1" applyAlignment="1"/>
    <xf numFmtId="0" fontId="17" fillId="0" borderId="10" xfId="2" applyFont="1" applyBorder="1" applyAlignment="1">
      <alignment horizontal="left" vertical="center" wrapText="1"/>
    </xf>
    <xf numFmtId="9" fontId="17" fillId="0" borderId="10" xfId="2" applyNumberFormat="1" applyFont="1" applyBorder="1" applyAlignment="1">
      <alignment horizontal="left" vertical="center" wrapText="1"/>
    </xf>
    <xf numFmtId="0" fontId="17" fillId="2" borderId="10" xfId="2" applyFont="1" applyFill="1" applyBorder="1" applyAlignment="1">
      <alignment horizontal="left" vertical="center" wrapText="1"/>
    </xf>
    <xf numFmtId="0" fontId="17" fillId="2" borderId="10" xfId="2" applyFont="1" applyFill="1" applyBorder="1" applyAlignment="1">
      <alignment horizontal="left" vertical="center"/>
    </xf>
    <xf numFmtId="0" fontId="18" fillId="0" borderId="10" xfId="2" applyFont="1" applyBorder="1" applyAlignment="1">
      <alignment horizontal="left" vertical="center" wrapText="1"/>
    </xf>
    <xf numFmtId="3" fontId="18" fillId="0" borderId="1" xfId="2" applyNumberFormat="1" applyFont="1" applyBorder="1" applyAlignment="1">
      <alignment horizontal="right" vertical="center"/>
    </xf>
    <xf numFmtId="0" fontId="9" fillId="0" borderId="5" xfId="1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center" wrapText="1"/>
    </xf>
    <xf numFmtId="3" fontId="14" fillId="0" borderId="10" xfId="1" applyNumberFormat="1" applyFont="1" applyFill="1" applyBorder="1" applyAlignment="1">
      <alignment horizontal="right" vertical="center" wrapText="1"/>
    </xf>
    <xf numFmtId="0" fontId="14" fillId="3" borderId="5" xfId="1" applyFont="1" applyFill="1" applyBorder="1" applyAlignment="1">
      <alignment horizontal="left" vertical="center" wrapText="1"/>
    </xf>
    <xf numFmtId="3" fontId="14" fillId="3" borderId="5" xfId="1" applyNumberFormat="1" applyFont="1" applyFill="1" applyBorder="1" applyAlignment="1">
      <alignment horizontal="right" vertical="center" wrapText="1"/>
    </xf>
    <xf numFmtId="0" fontId="9" fillId="3" borderId="10" xfId="1" applyFont="1" applyFill="1" applyBorder="1" applyAlignment="1">
      <alignment horizontal="left" vertical="center" wrapText="1"/>
    </xf>
    <xf numFmtId="0" fontId="14" fillId="3" borderId="10" xfId="1" applyFont="1" applyFill="1" applyBorder="1" applyAlignment="1">
      <alignment horizontal="left" vertical="center" wrapText="1"/>
    </xf>
    <xf numFmtId="3" fontId="14" fillId="3" borderId="10" xfId="1" applyNumberFormat="1" applyFont="1" applyFill="1" applyBorder="1" applyAlignment="1">
      <alignment horizontal="right" vertical="center" wrapText="1"/>
    </xf>
    <xf numFmtId="0" fontId="14" fillId="0" borderId="5" xfId="1" applyFont="1" applyFill="1" applyBorder="1" applyAlignment="1">
      <alignment horizontal="left" vertical="center" wrapText="1"/>
    </xf>
    <xf numFmtId="3" fontId="14" fillId="0" borderId="5" xfId="1" applyNumberFormat="1" applyFont="1" applyFill="1" applyBorder="1" applyAlignment="1">
      <alignment horizontal="right" vertical="center"/>
    </xf>
    <xf numFmtId="10" fontId="9" fillId="0" borderId="5" xfId="1" applyNumberFormat="1" applyFont="1" applyFill="1" applyBorder="1" applyAlignment="1">
      <alignment horizontal="left" vertical="center" wrapText="1"/>
    </xf>
    <xf numFmtId="9" fontId="14" fillId="0" borderId="5" xfId="1" applyNumberFormat="1" applyFont="1" applyFill="1" applyBorder="1" applyAlignment="1">
      <alignment horizontal="left" vertical="center" wrapText="1"/>
    </xf>
    <xf numFmtId="10" fontId="9" fillId="0" borderId="3" xfId="1" applyNumberFormat="1" applyFont="1" applyFill="1" applyBorder="1" applyAlignment="1">
      <alignment horizontal="left" vertical="center" wrapText="1"/>
    </xf>
    <xf numFmtId="9" fontId="14" fillId="0" borderId="3" xfId="1" applyNumberFormat="1" applyFont="1" applyFill="1" applyBorder="1" applyAlignment="1">
      <alignment horizontal="left" vertical="center" wrapText="1"/>
    </xf>
    <xf numFmtId="0" fontId="9" fillId="0" borderId="3" xfId="1" applyFont="1" applyBorder="1" applyAlignment="1">
      <alignment vertical="center"/>
    </xf>
    <xf numFmtId="0" fontId="14" fillId="0" borderId="3" xfId="1" applyFont="1" applyBorder="1" applyAlignment="1">
      <alignment vertical="center" wrapText="1"/>
    </xf>
    <xf numFmtId="0" fontId="14" fillId="0" borderId="3" xfId="1" applyFont="1" applyBorder="1" applyAlignment="1">
      <alignment vertical="center"/>
    </xf>
    <xf numFmtId="2" fontId="14" fillId="0" borderId="3" xfId="1" applyNumberFormat="1" applyFont="1" applyBorder="1" applyAlignment="1">
      <alignment horizontal="right" vertical="center"/>
    </xf>
    <xf numFmtId="0" fontId="9" fillId="0" borderId="3" xfId="1" applyFont="1" applyFill="1" applyBorder="1" applyAlignment="1">
      <alignment horizontal="left" vertical="center" wrapText="1" indent="1"/>
    </xf>
    <xf numFmtId="0" fontId="14" fillId="3" borderId="3" xfId="1" applyFont="1" applyFill="1" applyBorder="1" applyAlignment="1">
      <alignment horizontal="left" vertical="center" wrapText="1"/>
    </xf>
    <xf numFmtId="3" fontId="14" fillId="3" borderId="3" xfId="1" applyNumberFormat="1" applyFont="1" applyFill="1" applyBorder="1" applyAlignment="1">
      <alignment horizontal="right" vertical="center" wrapText="1"/>
    </xf>
    <xf numFmtId="0" fontId="9" fillId="3" borderId="3" xfId="1" applyFont="1" applyFill="1" applyBorder="1" applyAlignment="1">
      <alignment horizontal="left" vertical="center" wrapText="1"/>
    </xf>
    <xf numFmtId="9" fontId="9" fillId="0" borderId="5" xfId="1" applyNumberFormat="1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/>
    </xf>
    <xf numFmtId="10" fontId="14" fillId="0" borderId="3" xfId="1" applyNumberFormat="1" applyFont="1" applyFill="1" applyBorder="1" applyAlignment="1">
      <alignment horizontal="left" vertical="center" wrapText="1"/>
    </xf>
    <xf numFmtId="10" fontId="14" fillId="0" borderId="3" xfId="1" applyNumberFormat="1" applyFont="1" applyBorder="1" applyAlignment="1">
      <alignment horizontal="left" vertical="center" wrapText="1"/>
    </xf>
    <xf numFmtId="9" fontId="14" fillId="0" borderId="5" xfId="1" applyNumberFormat="1" applyFont="1" applyBorder="1" applyAlignment="1">
      <alignment horizontal="left" vertical="center" wrapText="1"/>
    </xf>
    <xf numFmtId="9" fontId="14" fillId="0" borderId="3" xfId="1" applyNumberFormat="1" applyFont="1" applyBorder="1" applyAlignment="1">
      <alignment horizontal="left" vertical="center" wrapText="1"/>
    </xf>
    <xf numFmtId="0" fontId="21" fillId="0" borderId="3" xfId="3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10" fontId="14" fillId="3" borderId="3" xfId="1" applyNumberFormat="1" applyFont="1" applyFill="1" applyBorder="1" applyAlignment="1">
      <alignment horizontal="left" vertical="center" wrapText="1"/>
    </xf>
    <xf numFmtId="0" fontId="14" fillId="3" borderId="3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 wrapText="1"/>
    </xf>
    <xf numFmtId="3" fontId="14" fillId="3" borderId="3" xfId="1" applyNumberFormat="1" applyFont="1" applyFill="1" applyBorder="1" applyAlignment="1">
      <alignment horizontal="center" vertical="center" wrapText="1"/>
    </xf>
    <xf numFmtId="9" fontId="14" fillId="0" borderId="3" xfId="1" applyNumberFormat="1" applyFont="1" applyBorder="1" applyAlignment="1">
      <alignment horizontal="center" vertical="center" wrapText="1"/>
    </xf>
    <xf numFmtId="3" fontId="14" fillId="0" borderId="3" xfId="1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4" fillId="3" borderId="3" xfId="1" applyFont="1" applyFill="1" applyBorder="1" applyAlignment="1">
      <alignment vertical="center" wrapText="1"/>
    </xf>
    <xf numFmtId="9" fontId="14" fillId="0" borderId="3" xfId="1" applyNumberFormat="1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/>
    </xf>
    <xf numFmtId="0" fontId="18" fillId="0" borderId="1" xfId="2" applyFont="1" applyBorder="1" applyAlignment="1">
      <alignment horizontal="left" vertical="center" wrapText="1"/>
    </xf>
    <xf numFmtId="9" fontId="18" fillId="0" borderId="1" xfId="2" applyNumberFormat="1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9" fontId="18" fillId="0" borderId="3" xfId="2" applyNumberFormat="1" applyFont="1" applyBorder="1" applyAlignment="1">
      <alignment horizontal="left" vertical="center" wrapText="1"/>
    </xf>
    <xf numFmtId="3" fontId="18" fillId="0" borderId="3" xfId="2" applyNumberFormat="1" applyFont="1" applyBorder="1" applyAlignment="1">
      <alignment horizontal="right" vertical="center"/>
    </xf>
    <xf numFmtId="165" fontId="18" fillId="0" borderId="3" xfId="2" applyNumberFormat="1" applyFont="1" applyBorder="1" applyAlignment="1">
      <alignment horizontal="left" vertical="center" wrapText="1"/>
    </xf>
    <xf numFmtId="0" fontId="18" fillId="0" borderId="1" xfId="2" applyFont="1" applyBorder="1" applyAlignment="1">
      <alignment horizontal="left" vertical="center"/>
    </xf>
    <xf numFmtId="0" fontId="18" fillId="0" borderId="3" xfId="2" applyFont="1" applyBorder="1" applyAlignment="1">
      <alignment horizontal="left" vertical="center"/>
    </xf>
    <xf numFmtId="0" fontId="19" fillId="0" borderId="3" xfId="0" applyFont="1" applyBorder="1"/>
    <xf numFmtId="0" fontId="18" fillId="0" borderId="3" xfId="2" applyFont="1" applyBorder="1" applyAlignment="1">
      <alignment vertical="center"/>
    </xf>
    <xf numFmtId="166" fontId="18" fillId="0" borderId="1" xfId="2" applyNumberFormat="1" applyFont="1" applyBorder="1" applyAlignment="1">
      <alignment horizontal="left" vertical="center" wrapText="1"/>
    </xf>
    <xf numFmtId="3" fontId="14" fillId="0" borderId="3" xfId="1" applyNumberFormat="1" applyFont="1" applyBorder="1" applyAlignment="1">
      <alignment vertical="center"/>
    </xf>
    <xf numFmtId="3" fontId="0" fillId="0" borderId="3" xfId="0" applyNumberFormat="1" applyBorder="1"/>
    <xf numFmtId="0" fontId="19" fillId="0" borderId="10" xfId="0" applyFont="1" applyBorder="1" applyAlignment="1">
      <alignment vertical="center"/>
    </xf>
    <xf numFmtId="9" fontId="18" fillId="0" borderId="10" xfId="2" applyNumberFormat="1" applyFont="1" applyBorder="1" applyAlignment="1">
      <alignment horizontal="left" vertical="center" wrapText="1"/>
    </xf>
    <xf numFmtId="0" fontId="17" fillId="0" borderId="0" xfId="2" applyFont="1"/>
    <xf numFmtId="0" fontId="17" fillId="0" borderId="1" xfId="2" applyFont="1" applyBorder="1" applyAlignment="1">
      <alignment horizontal="left" vertical="center" wrapText="1"/>
    </xf>
    <xf numFmtId="0" fontId="18" fillId="0" borderId="10" xfId="2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4" fontId="14" fillId="0" borderId="8" xfId="1" applyNumberFormat="1" applyFont="1" applyBorder="1" applyAlignment="1">
      <alignment horizontal="right" vertical="center"/>
    </xf>
    <xf numFmtId="3" fontId="18" fillId="0" borderId="10" xfId="2" applyNumberFormat="1" applyFont="1" applyBorder="1"/>
    <xf numFmtId="0" fontId="21" fillId="0" borderId="0" xfId="4" applyFont="1" applyFill="1" applyBorder="1" applyAlignment="1">
      <alignment horizontal="left" vertical="center" wrapText="1"/>
    </xf>
    <xf numFmtId="0" fontId="22" fillId="0" borderId="0" xfId="4" applyFont="1" applyFill="1" applyBorder="1" applyAlignment="1">
      <alignment horizontal="left" vertical="center" wrapText="1"/>
    </xf>
  </cellXfs>
  <cellStyles count="5">
    <cellStyle name="Normalny" xfId="0" builtinId="0"/>
    <cellStyle name="Normalny 2" xfId="1"/>
    <cellStyle name="Normalny 3" xfId="2"/>
    <cellStyle name="Normalny 5" xfId="3"/>
    <cellStyle name="Normalny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G30" sqref="G30"/>
    </sheetView>
  </sheetViews>
  <sheetFormatPr defaultRowHeight="15"/>
  <cols>
    <col min="2" max="2" width="21.28515625" customWidth="1"/>
    <col min="3" max="3" width="13" customWidth="1"/>
    <col min="4" max="4" width="14.710937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15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60.75" customHeight="1">
      <c r="A7" s="17">
        <v>1</v>
      </c>
      <c r="B7" s="18" t="s">
        <v>25</v>
      </c>
      <c r="C7" s="18" t="s">
        <v>26</v>
      </c>
      <c r="D7" s="18" t="s">
        <v>27</v>
      </c>
      <c r="E7" s="19">
        <v>120</v>
      </c>
      <c r="F7" s="16"/>
      <c r="G7" s="24">
        <v>0.08</v>
      </c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1.5" customHeight="1">
      <c r="A8" s="17">
        <v>2</v>
      </c>
      <c r="B8" s="18" t="s">
        <v>28</v>
      </c>
      <c r="C8" s="18" t="s">
        <v>29</v>
      </c>
      <c r="D8" s="18" t="s">
        <v>30</v>
      </c>
      <c r="E8" s="19">
        <v>1500</v>
      </c>
      <c r="F8" s="15"/>
      <c r="G8" s="24">
        <v>0.08</v>
      </c>
      <c r="H8" s="16">
        <f>E8*F8</f>
        <v>0</v>
      </c>
      <c r="I8" s="16">
        <f>H8*G8</f>
        <v>0</v>
      </c>
      <c r="J8" s="16">
        <f>I8+H8</f>
        <v>0</v>
      </c>
      <c r="K8" s="15"/>
    </row>
    <row r="9" spans="1:11" ht="22.5" customHeight="1">
      <c r="A9" s="17">
        <v>3</v>
      </c>
      <c r="B9" s="18" t="s">
        <v>31</v>
      </c>
      <c r="C9" s="18" t="s">
        <v>32</v>
      </c>
      <c r="D9" s="18" t="s">
        <v>22</v>
      </c>
      <c r="E9" s="19">
        <v>5800</v>
      </c>
      <c r="F9" s="15"/>
      <c r="G9" s="15"/>
      <c r="H9" s="16">
        <f t="shared" ref="H9:H25" si="0">E9*F9</f>
        <v>0</v>
      </c>
      <c r="I9" s="16">
        <f t="shared" ref="I9:I25" si="1">H9*G9</f>
        <v>0</v>
      </c>
      <c r="J9" s="16">
        <f t="shared" ref="J9:J25" si="2">I9+H9</f>
        <v>0</v>
      </c>
      <c r="K9" s="15"/>
    </row>
    <row r="10" spans="1:11" ht="45">
      <c r="A10" s="17">
        <v>4</v>
      </c>
      <c r="B10" s="18" t="s">
        <v>33</v>
      </c>
      <c r="C10" s="18" t="s">
        <v>34</v>
      </c>
      <c r="D10" s="18" t="s">
        <v>35</v>
      </c>
      <c r="E10" s="19">
        <v>180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28.5" customHeight="1">
      <c r="A11" s="17">
        <v>5</v>
      </c>
      <c r="B11" s="18" t="s">
        <v>33</v>
      </c>
      <c r="C11" s="18" t="s">
        <v>36</v>
      </c>
      <c r="D11" s="18" t="s">
        <v>30</v>
      </c>
      <c r="E11" s="19">
        <v>11500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28.5" customHeight="1">
      <c r="A12" s="17">
        <v>6</v>
      </c>
      <c r="B12" s="18" t="s">
        <v>33</v>
      </c>
      <c r="C12" s="18" t="s">
        <v>37</v>
      </c>
      <c r="D12" s="18" t="s">
        <v>30</v>
      </c>
      <c r="E12" s="19">
        <v>1500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30.75" customHeight="1">
      <c r="A13" s="17">
        <v>7</v>
      </c>
      <c r="B13" s="18" t="s">
        <v>33</v>
      </c>
      <c r="C13" s="20" t="s">
        <v>38</v>
      </c>
      <c r="D13" s="18" t="s">
        <v>30</v>
      </c>
      <c r="E13" s="21">
        <v>1680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>
      <c r="A14" s="17">
        <v>8</v>
      </c>
      <c r="B14" s="18" t="s">
        <v>39</v>
      </c>
      <c r="C14" s="18" t="s">
        <v>40</v>
      </c>
      <c r="D14" s="18" t="s">
        <v>12</v>
      </c>
      <c r="E14" s="19">
        <v>10800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>
      <c r="A15" s="17">
        <v>9</v>
      </c>
      <c r="B15" s="18" t="s">
        <v>41</v>
      </c>
      <c r="C15" s="18" t="s">
        <v>42</v>
      </c>
      <c r="D15" s="18" t="s">
        <v>30</v>
      </c>
      <c r="E15" s="19">
        <v>1300</v>
      </c>
      <c r="F15" s="15"/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5"/>
    </row>
    <row r="16" spans="1:11" ht="30">
      <c r="A16" s="17">
        <v>10</v>
      </c>
      <c r="B16" s="18" t="s">
        <v>43</v>
      </c>
      <c r="C16" s="18" t="s">
        <v>44</v>
      </c>
      <c r="D16" s="18" t="s">
        <v>45</v>
      </c>
      <c r="E16" s="19">
        <v>23000</v>
      </c>
      <c r="F16" s="15"/>
      <c r="G16" s="15"/>
      <c r="H16" s="16">
        <f t="shared" si="0"/>
        <v>0</v>
      </c>
      <c r="I16" s="16">
        <f t="shared" si="1"/>
        <v>0</v>
      </c>
      <c r="J16" s="16">
        <f t="shared" si="2"/>
        <v>0</v>
      </c>
      <c r="K16" s="15"/>
    </row>
    <row r="17" spans="1:11" ht="30">
      <c r="A17" s="17">
        <v>11</v>
      </c>
      <c r="B17" s="18" t="s">
        <v>43</v>
      </c>
      <c r="C17" s="18" t="s">
        <v>46</v>
      </c>
      <c r="D17" s="18" t="s">
        <v>47</v>
      </c>
      <c r="E17" s="19">
        <v>600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 ht="30">
      <c r="A18" s="17">
        <v>12</v>
      </c>
      <c r="B18" s="18" t="s">
        <v>43</v>
      </c>
      <c r="C18" s="18" t="s">
        <v>48</v>
      </c>
      <c r="D18" s="18" t="s">
        <v>47</v>
      </c>
      <c r="E18" s="19">
        <v>1000</v>
      </c>
      <c r="F18" s="15"/>
      <c r="G18" s="15"/>
      <c r="H18" s="16">
        <f t="shared" si="0"/>
        <v>0</v>
      </c>
      <c r="I18" s="16">
        <f t="shared" si="1"/>
        <v>0</v>
      </c>
      <c r="J18" s="16">
        <f t="shared" si="2"/>
        <v>0</v>
      </c>
      <c r="K18" s="15"/>
    </row>
    <row r="19" spans="1:11" ht="30">
      <c r="A19" s="17">
        <v>13</v>
      </c>
      <c r="B19" s="18" t="s">
        <v>43</v>
      </c>
      <c r="C19" s="18" t="s">
        <v>21</v>
      </c>
      <c r="D19" s="18" t="s">
        <v>47</v>
      </c>
      <c r="E19" s="19">
        <v>2880</v>
      </c>
      <c r="F19" s="15"/>
      <c r="G19" s="15"/>
      <c r="H19" s="16">
        <f t="shared" si="0"/>
        <v>0</v>
      </c>
      <c r="I19" s="16">
        <f t="shared" si="1"/>
        <v>0</v>
      </c>
      <c r="J19" s="16">
        <f t="shared" si="2"/>
        <v>0</v>
      </c>
      <c r="K19" s="15"/>
    </row>
    <row r="20" spans="1:11" ht="30">
      <c r="A20" s="17">
        <v>14</v>
      </c>
      <c r="B20" s="18" t="s">
        <v>43</v>
      </c>
      <c r="C20" s="18" t="s">
        <v>49</v>
      </c>
      <c r="D20" s="18" t="s">
        <v>47</v>
      </c>
      <c r="E20" s="19">
        <v>600</v>
      </c>
      <c r="F20" s="15"/>
      <c r="G20" s="15"/>
      <c r="H20" s="16">
        <f t="shared" si="0"/>
        <v>0</v>
      </c>
      <c r="I20" s="16">
        <f t="shared" si="1"/>
        <v>0</v>
      </c>
      <c r="J20" s="16">
        <f t="shared" si="2"/>
        <v>0</v>
      </c>
      <c r="K20" s="15"/>
    </row>
    <row r="21" spans="1:11" ht="30">
      <c r="A21" s="17">
        <v>15</v>
      </c>
      <c r="B21" s="18" t="s">
        <v>43</v>
      </c>
      <c r="C21" s="18" t="s">
        <v>50</v>
      </c>
      <c r="D21" s="18" t="s">
        <v>51</v>
      </c>
      <c r="E21" s="19">
        <v>40</v>
      </c>
      <c r="F21" s="15"/>
      <c r="G21" s="15"/>
      <c r="H21" s="16">
        <f t="shared" si="0"/>
        <v>0</v>
      </c>
      <c r="I21" s="16">
        <f t="shared" si="1"/>
        <v>0</v>
      </c>
      <c r="J21" s="16">
        <f t="shared" si="2"/>
        <v>0</v>
      </c>
      <c r="K21" s="15"/>
    </row>
    <row r="22" spans="1:11" ht="28.5" customHeight="1">
      <c r="A22" s="17">
        <v>16</v>
      </c>
      <c r="B22" s="18" t="s">
        <v>52</v>
      </c>
      <c r="C22" s="18" t="s">
        <v>53</v>
      </c>
      <c r="D22" s="18" t="s">
        <v>22</v>
      </c>
      <c r="E22" s="19">
        <v>600</v>
      </c>
      <c r="F22" s="15"/>
      <c r="G22" s="15"/>
      <c r="H22" s="16">
        <f t="shared" si="0"/>
        <v>0</v>
      </c>
      <c r="I22" s="16">
        <f t="shared" si="1"/>
        <v>0</v>
      </c>
      <c r="J22" s="16">
        <f t="shared" si="2"/>
        <v>0</v>
      </c>
      <c r="K22" s="15"/>
    </row>
    <row r="23" spans="1:11" ht="26.25" customHeight="1">
      <c r="A23" s="17">
        <v>17</v>
      </c>
      <c r="B23" s="18" t="s">
        <v>52</v>
      </c>
      <c r="C23" s="18" t="s">
        <v>54</v>
      </c>
      <c r="D23" s="18" t="s">
        <v>22</v>
      </c>
      <c r="E23" s="19">
        <v>60</v>
      </c>
      <c r="F23" s="15"/>
      <c r="G23" s="15"/>
      <c r="H23" s="16">
        <f t="shared" si="0"/>
        <v>0</v>
      </c>
      <c r="I23" s="16">
        <f t="shared" si="1"/>
        <v>0</v>
      </c>
      <c r="J23" s="16">
        <f t="shared" si="2"/>
        <v>0</v>
      </c>
      <c r="K23" s="15"/>
    </row>
    <row r="24" spans="1:11" ht="27" customHeight="1">
      <c r="A24" s="17">
        <v>18</v>
      </c>
      <c r="B24" s="18" t="s">
        <v>52</v>
      </c>
      <c r="C24" s="18" t="s">
        <v>53</v>
      </c>
      <c r="D24" s="18" t="s">
        <v>55</v>
      </c>
      <c r="E24" s="19">
        <v>600</v>
      </c>
      <c r="F24" s="15"/>
      <c r="G24" s="15"/>
      <c r="H24" s="16">
        <f t="shared" si="0"/>
        <v>0</v>
      </c>
      <c r="I24" s="16">
        <f t="shared" si="1"/>
        <v>0</v>
      </c>
      <c r="J24" s="16">
        <f t="shared" si="2"/>
        <v>0</v>
      </c>
      <c r="K24" s="15"/>
    </row>
    <row r="25" spans="1:11" ht="35.25" customHeight="1">
      <c r="A25" s="17">
        <v>19</v>
      </c>
      <c r="B25" s="18" t="s">
        <v>56</v>
      </c>
      <c r="C25" s="18" t="s">
        <v>57</v>
      </c>
      <c r="D25" s="18" t="s">
        <v>30</v>
      </c>
      <c r="E25" s="19">
        <v>1500</v>
      </c>
      <c r="F25" s="15"/>
      <c r="G25" s="15"/>
      <c r="H25" s="16">
        <f t="shared" si="0"/>
        <v>0</v>
      </c>
      <c r="I25" s="16">
        <f t="shared" si="1"/>
        <v>0</v>
      </c>
      <c r="J25" s="16">
        <f t="shared" si="2"/>
        <v>0</v>
      </c>
      <c r="K25" s="15"/>
    </row>
    <row r="26" spans="1:11">
      <c r="G26" s="22" t="s">
        <v>13</v>
      </c>
      <c r="H26" s="23">
        <f>SUM(H24:H25)</f>
        <v>0</v>
      </c>
      <c r="I26" s="23">
        <f>SUM(I24:I25)</f>
        <v>0</v>
      </c>
      <c r="J26" s="23">
        <f>SUM(J24:J25)</f>
        <v>0</v>
      </c>
    </row>
    <row r="30" spans="1:11">
      <c r="G30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H9" sqref="H9"/>
    </sheetView>
  </sheetViews>
  <sheetFormatPr defaultRowHeight="15"/>
  <cols>
    <col min="1" max="1" width="9.28515625" customWidth="1"/>
    <col min="2" max="2" width="24.85546875" customWidth="1"/>
    <col min="3" max="3" width="12.710937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217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51">
        <v>1</v>
      </c>
      <c r="B7" s="68" t="s">
        <v>213</v>
      </c>
      <c r="C7" s="69" t="s">
        <v>214</v>
      </c>
      <c r="D7" s="68" t="s">
        <v>30</v>
      </c>
      <c r="E7" s="65">
        <v>720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>
      <c r="A8" s="51">
        <v>2</v>
      </c>
      <c r="B8" s="68" t="s">
        <v>215</v>
      </c>
      <c r="C8" s="69" t="s">
        <v>216</v>
      </c>
      <c r="D8" s="68" t="s">
        <v>30</v>
      </c>
      <c r="E8" s="65">
        <v>20</v>
      </c>
      <c r="F8" s="57"/>
      <c r="G8" s="57"/>
      <c r="H8" s="55">
        <f>E8*F8</f>
        <v>0</v>
      </c>
      <c r="I8" s="55">
        <f>H8*G8</f>
        <v>0</v>
      </c>
      <c r="J8" s="55">
        <f>I8+H8</f>
        <v>0</v>
      </c>
      <c r="K8" s="57"/>
    </row>
    <row r="9" spans="1:11" ht="25.5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H10" sqref="H10"/>
    </sheetView>
  </sheetViews>
  <sheetFormatPr defaultRowHeight="15"/>
  <cols>
    <col min="1" max="1" width="9.28515625" customWidth="1"/>
    <col min="2" max="2" width="24.710937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1088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130">
        <v>1</v>
      </c>
      <c r="B7" s="72" t="s">
        <v>1089</v>
      </c>
      <c r="C7" s="131" t="s">
        <v>1073</v>
      </c>
      <c r="D7" s="72" t="s">
        <v>1082</v>
      </c>
      <c r="E7" s="65">
        <v>200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>
      <c r="A8" s="130">
        <v>2</v>
      </c>
      <c r="B8" s="72" t="s">
        <v>1090</v>
      </c>
      <c r="C8" s="131" t="s">
        <v>1073</v>
      </c>
      <c r="D8" s="72" t="s">
        <v>1082</v>
      </c>
      <c r="E8" s="65">
        <v>80</v>
      </c>
      <c r="F8" s="57"/>
      <c r="G8" s="57"/>
      <c r="H8" s="55">
        <f t="shared" ref="H8:H9" si="0">E8*F8</f>
        <v>0</v>
      </c>
      <c r="I8" s="55">
        <f t="shared" ref="I8:I9" si="1">H8*G8</f>
        <v>0</v>
      </c>
      <c r="J8" s="55">
        <f t="shared" ref="J8:J9" si="2">I8+H8</f>
        <v>0</v>
      </c>
      <c r="K8" s="57"/>
    </row>
    <row r="9" spans="1:11" ht="45">
      <c r="A9" s="130">
        <v>3</v>
      </c>
      <c r="B9" s="72" t="s">
        <v>1091</v>
      </c>
      <c r="C9" s="131" t="s">
        <v>1073</v>
      </c>
      <c r="D9" s="72" t="s">
        <v>1082</v>
      </c>
      <c r="E9" s="65">
        <v>20</v>
      </c>
      <c r="F9" s="57"/>
      <c r="G9" s="57"/>
      <c r="H9" s="55">
        <f t="shared" si="0"/>
        <v>0</v>
      </c>
      <c r="I9" s="55">
        <f t="shared" si="1"/>
        <v>0</v>
      </c>
      <c r="J9" s="55">
        <f t="shared" si="2"/>
        <v>0</v>
      </c>
      <c r="K9" s="57"/>
    </row>
    <row r="10" spans="1:11" ht="30.75" customHeight="1">
      <c r="G10" s="22" t="s">
        <v>13</v>
      </c>
      <c r="H10" s="23">
        <f>SUM(H7:H9)</f>
        <v>0</v>
      </c>
      <c r="I10" s="23">
        <f>SUM(I7:I9)</f>
        <v>0</v>
      </c>
      <c r="J10" s="23">
        <f>SUM(J7:J9)</f>
        <v>0</v>
      </c>
    </row>
    <row r="12" spans="1:11" ht="33" customHeight="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7" workbookViewId="0">
      <selection activeCell="G12" sqref="G12"/>
    </sheetView>
  </sheetViews>
  <sheetFormatPr defaultRowHeight="15"/>
  <cols>
    <col min="1" max="1" width="9.28515625" customWidth="1"/>
    <col min="2" max="2" width="29.285156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1092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195">
      <c r="A7" s="130">
        <v>1</v>
      </c>
      <c r="B7" s="72" t="s">
        <v>1093</v>
      </c>
      <c r="C7" s="131" t="s">
        <v>1073</v>
      </c>
      <c r="D7" s="72" t="s">
        <v>1082</v>
      </c>
      <c r="E7" s="65">
        <v>30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179.25" customHeight="1">
      <c r="A8" s="130">
        <v>2</v>
      </c>
      <c r="B8" s="72" t="s">
        <v>1094</v>
      </c>
      <c r="C8" s="131" t="s">
        <v>1073</v>
      </c>
      <c r="D8" s="72" t="s">
        <v>1082</v>
      </c>
      <c r="E8" s="65">
        <v>30</v>
      </c>
      <c r="F8" s="57"/>
      <c r="G8" s="57"/>
      <c r="H8" s="55">
        <f t="shared" ref="H8:H9" si="0">E8*F8</f>
        <v>0</v>
      </c>
      <c r="I8" s="55">
        <f t="shared" ref="I8:I9" si="1">H8*G8</f>
        <v>0</v>
      </c>
      <c r="J8" s="55">
        <f t="shared" ref="J8:J9" si="2">I8+H8</f>
        <v>0</v>
      </c>
      <c r="K8" s="57"/>
    </row>
    <row r="9" spans="1:11" ht="156" customHeight="1">
      <c r="A9" s="130">
        <v>3</v>
      </c>
      <c r="B9" s="72" t="s">
        <v>1095</v>
      </c>
      <c r="C9" s="131" t="s">
        <v>1073</v>
      </c>
      <c r="D9" s="72" t="s">
        <v>1082</v>
      </c>
      <c r="E9" s="65">
        <v>30</v>
      </c>
      <c r="F9" s="57"/>
      <c r="G9" s="57"/>
      <c r="H9" s="55">
        <f t="shared" si="0"/>
        <v>0</v>
      </c>
      <c r="I9" s="55">
        <f t="shared" si="1"/>
        <v>0</v>
      </c>
      <c r="J9" s="55">
        <f t="shared" si="2"/>
        <v>0</v>
      </c>
      <c r="K9" s="57"/>
    </row>
    <row r="10" spans="1:11" ht="35.25" customHeight="1">
      <c r="G10" s="22" t="s">
        <v>13</v>
      </c>
      <c r="H10" s="23">
        <f>SUM(H7:H9)</f>
        <v>0</v>
      </c>
      <c r="I10" s="23">
        <f>SUM(I7:I9)</f>
        <v>0</v>
      </c>
      <c r="J10" s="23">
        <f>SUM(J7:J9)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L8" sqref="L8"/>
    </sheetView>
  </sheetViews>
  <sheetFormatPr defaultRowHeight="15"/>
  <cols>
    <col min="1" max="1" width="9.28515625" customWidth="1"/>
    <col min="2" max="2" width="34.5703125" customWidth="1"/>
    <col min="3" max="3" width="12.5703125" customWidth="1"/>
    <col min="5" max="5" width="12.42578125" customWidth="1"/>
    <col min="7" max="7" width="12.42578125" customWidth="1"/>
    <col min="9" max="9" width="12.7109375" customWidth="1"/>
    <col min="10" max="10" width="14.5703125" customWidth="1"/>
  </cols>
  <sheetData>
    <row r="1" spans="1:10" ht="15.75">
      <c r="A1" s="1" t="s">
        <v>24</v>
      </c>
    </row>
    <row r="2" spans="1:10" ht="15.75">
      <c r="A2" s="2"/>
    </row>
    <row r="3" spans="1:10">
      <c r="A3" s="4" t="s">
        <v>1096</v>
      </c>
    </row>
    <row r="4" spans="1:10" ht="15.75">
      <c r="A4" s="2"/>
    </row>
    <row r="5" spans="1:10" ht="51">
      <c r="A5" s="5" t="s">
        <v>1</v>
      </c>
      <c r="B5" s="5" t="s">
        <v>2</v>
      </c>
      <c r="C5" s="5" t="s">
        <v>4</v>
      </c>
      <c r="D5" s="6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</row>
    <row r="6" spans="1:10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210">
      <c r="A7" s="51">
        <v>1</v>
      </c>
      <c r="B7" s="135" t="s">
        <v>1097</v>
      </c>
      <c r="C7" s="136" t="s">
        <v>1098</v>
      </c>
      <c r="D7" s="137">
        <v>400</v>
      </c>
      <c r="E7" s="55"/>
      <c r="F7" s="56"/>
      <c r="G7" s="55">
        <f>D7*E7</f>
        <v>0</v>
      </c>
      <c r="H7" s="55">
        <f>G7*F7</f>
        <v>0</v>
      </c>
      <c r="I7" s="55">
        <f>H7+G7</f>
        <v>0</v>
      </c>
      <c r="J7" s="57"/>
    </row>
    <row r="8" spans="1:10" ht="188.25" customHeight="1">
      <c r="A8" s="51">
        <v>2</v>
      </c>
      <c r="B8" s="135" t="s">
        <v>1099</v>
      </c>
      <c r="C8" s="136" t="s">
        <v>1100</v>
      </c>
      <c r="D8" s="137">
        <v>1000</v>
      </c>
      <c r="E8" s="57"/>
      <c r="F8" s="57"/>
      <c r="G8" s="55">
        <f t="shared" ref="G8:G11" si="0">D8*E8</f>
        <v>0</v>
      </c>
      <c r="H8" s="55">
        <f t="shared" ref="H8:H11" si="1">G8*F8</f>
        <v>0</v>
      </c>
      <c r="I8" s="55">
        <f t="shared" ref="I8:I11" si="2">H8+G8</f>
        <v>0</v>
      </c>
      <c r="J8" s="57"/>
    </row>
    <row r="9" spans="1:10" ht="330">
      <c r="A9" s="51">
        <v>3</v>
      </c>
      <c r="B9" s="138" t="s">
        <v>1101</v>
      </c>
      <c r="C9" s="136" t="s">
        <v>1102</v>
      </c>
      <c r="D9" s="137">
        <v>400</v>
      </c>
      <c r="E9" s="57"/>
      <c r="F9" s="57"/>
      <c r="G9" s="55">
        <f t="shared" si="0"/>
        <v>0</v>
      </c>
      <c r="H9" s="55">
        <f t="shared" si="1"/>
        <v>0</v>
      </c>
      <c r="I9" s="55">
        <f t="shared" si="2"/>
        <v>0</v>
      </c>
      <c r="J9" s="57"/>
    </row>
    <row r="10" spans="1:10" ht="195">
      <c r="A10" s="51">
        <v>4</v>
      </c>
      <c r="B10" s="135" t="s">
        <v>1103</v>
      </c>
      <c r="C10" s="136" t="s">
        <v>1102</v>
      </c>
      <c r="D10" s="137">
        <v>1000</v>
      </c>
      <c r="E10" s="57"/>
      <c r="F10" s="57"/>
      <c r="G10" s="55">
        <f t="shared" si="0"/>
        <v>0</v>
      </c>
      <c r="H10" s="55">
        <f t="shared" si="1"/>
        <v>0</v>
      </c>
      <c r="I10" s="55">
        <f t="shared" si="2"/>
        <v>0</v>
      </c>
      <c r="J10" s="57"/>
    </row>
    <row r="11" spans="1:10" ht="244.5" customHeight="1">
      <c r="A11" s="51">
        <v>5</v>
      </c>
      <c r="B11" s="135" t="s">
        <v>1104</v>
      </c>
      <c r="C11" s="136" t="s">
        <v>1105</v>
      </c>
      <c r="D11" s="137">
        <v>50</v>
      </c>
      <c r="E11" s="57"/>
      <c r="F11" s="57"/>
      <c r="G11" s="55">
        <f t="shared" si="0"/>
        <v>0</v>
      </c>
      <c r="H11" s="55">
        <f t="shared" si="1"/>
        <v>0</v>
      </c>
      <c r="I11" s="55">
        <f t="shared" si="2"/>
        <v>0</v>
      </c>
      <c r="J11" s="57"/>
    </row>
    <row r="12" spans="1:10" ht="30.75" customHeight="1">
      <c r="F12" s="22" t="s">
        <v>13</v>
      </c>
      <c r="G12" s="23">
        <f>SUM(G7:G11)</f>
        <v>0</v>
      </c>
      <c r="H12" s="23">
        <f>SUM(H7:H11)</f>
        <v>0</v>
      </c>
      <c r="I12" s="23">
        <f>SUM(I7:I11)</f>
        <v>0</v>
      </c>
    </row>
    <row r="15" spans="1:10">
      <c r="E15" t="s">
        <v>14</v>
      </c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K25" sqref="K25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15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26" t="s">
        <v>157</v>
      </c>
      <c r="C7" s="26" t="s">
        <v>79</v>
      </c>
      <c r="D7" s="27" t="s">
        <v>158</v>
      </c>
      <c r="E7" s="50">
        <v>3000</v>
      </c>
      <c r="F7" s="10"/>
      <c r="G7" s="11">
        <v>0.08</v>
      </c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P16" sqref="P16"/>
    </sheetView>
  </sheetViews>
  <sheetFormatPr defaultRowHeight="15"/>
  <cols>
    <col min="1" max="1" width="9.28515625" customWidth="1"/>
    <col min="2" max="2" width="22.5703125" customWidth="1"/>
    <col min="3" max="3" width="13.8554687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218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27" customHeight="1">
      <c r="A7" s="66">
        <v>1</v>
      </c>
      <c r="B7" s="75" t="s">
        <v>219</v>
      </c>
      <c r="C7" s="75" t="s">
        <v>81</v>
      </c>
      <c r="D7" s="75" t="s">
        <v>220</v>
      </c>
      <c r="E7" s="76">
        <v>50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30">
      <c r="A8" s="66">
        <v>2</v>
      </c>
      <c r="B8" s="75" t="s">
        <v>221</v>
      </c>
      <c r="C8" s="75" t="s">
        <v>222</v>
      </c>
      <c r="D8" s="75" t="s">
        <v>80</v>
      </c>
      <c r="E8" s="76">
        <v>500</v>
      </c>
      <c r="F8" s="57"/>
      <c r="G8" s="57"/>
      <c r="H8" s="55">
        <f t="shared" ref="H8:H18" si="0">E8*F8</f>
        <v>0</v>
      </c>
      <c r="I8" s="55">
        <f t="shared" ref="I8:I18" si="1">H8*G8</f>
        <v>0</v>
      </c>
      <c r="J8" s="55">
        <f t="shared" ref="J8:J18" si="2">I8+H8</f>
        <v>0</v>
      </c>
      <c r="K8" s="57"/>
    </row>
    <row r="9" spans="1:11">
      <c r="A9" s="66">
        <v>3</v>
      </c>
      <c r="B9" s="75" t="s">
        <v>223</v>
      </c>
      <c r="C9" s="75" t="s">
        <v>86</v>
      </c>
      <c r="D9" s="75" t="s">
        <v>224</v>
      </c>
      <c r="E9" s="76">
        <v>1920</v>
      </c>
      <c r="F9" s="57"/>
      <c r="G9" s="57"/>
      <c r="H9" s="55">
        <f t="shared" si="0"/>
        <v>0</v>
      </c>
      <c r="I9" s="55">
        <f t="shared" si="1"/>
        <v>0</v>
      </c>
      <c r="J9" s="55">
        <f t="shared" si="2"/>
        <v>0</v>
      </c>
      <c r="K9" s="57"/>
    </row>
    <row r="10" spans="1:11">
      <c r="A10" s="66">
        <v>4</v>
      </c>
      <c r="B10" s="75" t="s">
        <v>225</v>
      </c>
      <c r="C10" s="75" t="s">
        <v>32</v>
      </c>
      <c r="D10" s="75" t="s">
        <v>22</v>
      </c>
      <c r="E10" s="76">
        <v>1100</v>
      </c>
      <c r="F10" s="57"/>
      <c r="G10" s="57"/>
      <c r="H10" s="55">
        <f t="shared" si="0"/>
        <v>0</v>
      </c>
      <c r="I10" s="55">
        <f t="shared" si="1"/>
        <v>0</v>
      </c>
      <c r="J10" s="55">
        <f t="shared" si="2"/>
        <v>0</v>
      </c>
      <c r="K10" s="57"/>
    </row>
    <row r="11" spans="1:11">
      <c r="A11" s="66">
        <v>5</v>
      </c>
      <c r="B11" s="75" t="s">
        <v>225</v>
      </c>
      <c r="C11" s="75" t="s">
        <v>226</v>
      </c>
      <c r="D11" s="75" t="s">
        <v>22</v>
      </c>
      <c r="E11" s="76">
        <v>600</v>
      </c>
      <c r="F11" s="57"/>
      <c r="G11" s="57"/>
      <c r="H11" s="55">
        <f t="shared" si="0"/>
        <v>0</v>
      </c>
      <c r="I11" s="55">
        <f t="shared" si="1"/>
        <v>0</v>
      </c>
      <c r="J11" s="55">
        <f t="shared" si="2"/>
        <v>0</v>
      </c>
      <c r="K11" s="57"/>
    </row>
    <row r="12" spans="1:11">
      <c r="A12" s="66">
        <v>6</v>
      </c>
      <c r="B12" s="75" t="s">
        <v>225</v>
      </c>
      <c r="C12" s="75" t="s">
        <v>50</v>
      </c>
      <c r="D12" s="75" t="s">
        <v>30</v>
      </c>
      <c r="E12" s="76">
        <v>300</v>
      </c>
      <c r="F12" s="57"/>
      <c r="G12" s="57"/>
      <c r="H12" s="55">
        <f t="shared" si="0"/>
        <v>0</v>
      </c>
      <c r="I12" s="55">
        <f t="shared" si="1"/>
        <v>0</v>
      </c>
      <c r="J12" s="55">
        <f t="shared" si="2"/>
        <v>0</v>
      </c>
      <c r="K12" s="57"/>
    </row>
    <row r="13" spans="1:11">
      <c r="A13" s="66">
        <v>7</v>
      </c>
      <c r="B13" s="75" t="s">
        <v>227</v>
      </c>
      <c r="C13" s="75" t="s">
        <v>228</v>
      </c>
      <c r="D13" s="75" t="s">
        <v>80</v>
      </c>
      <c r="E13" s="76">
        <v>20000</v>
      </c>
      <c r="F13" s="57"/>
      <c r="G13" s="57"/>
      <c r="H13" s="55">
        <f t="shared" si="0"/>
        <v>0</v>
      </c>
      <c r="I13" s="55">
        <f t="shared" si="1"/>
        <v>0</v>
      </c>
      <c r="J13" s="55">
        <f t="shared" si="2"/>
        <v>0</v>
      </c>
      <c r="K13" s="57"/>
    </row>
    <row r="14" spans="1:11">
      <c r="A14" s="66">
        <v>8</v>
      </c>
      <c r="B14" s="75" t="s">
        <v>25</v>
      </c>
      <c r="C14" s="75" t="s">
        <v>229</v>
      </c>
      <c r="D14" s="75" t="s">
        <v>30</v>
      </c>
      <c r="E14" s="76">
        <v>4500</v>
      </c>
      <c r="F14" s="57"/>
      <c r="G14" s="57"/>
      <c r="H14" s="55">
        <f t="shared" si="0"/>
        <v>0</v>
      </c>
      <c r="I14" s="55">
        <f t="shared" si="1"/>
        <v>0</v>
      </c>
      <c r="J14" s="55">
        <f t="shared" si="2"/>
        <v>0</v>
      </c>
      <c r="K14" s="57"/>
    </row>
    <row r="15" spans="1:11">
      <c r="A15" s="66">
        <v>9</v>
      </c>
      <c r="B15" s="75" t="s">
        <v>230</v>
      </c>
      <c r="C15" s="75" t="s">
        <v>118</v>
      </c>
      <c r="D15" s="75" t="s">
        <v>30</v>
      </c>
      <c r="E15" s="76">
        <v>600</v>
      </c>
      <c r="F15" s="57"/>
      <c r="G15" s="57"/>
      <c r="H15" s="55">
        <f t="shared" si="0"/>
        <v>0</v>
      </c>
      <c r="I15" s="55">
        <f t="shared" si="1"/>
        <v>0</v>
      </c>
      <c r="J15" s="55">
        <f t="shared" si="2"/>
        <v>0</v>
      </c>
      <c r="K15" s="57"/>
    </row>
    <row r="16" spans="1:11">
      <c r="A16" s="66">
        <v>10</v>
      </c>
      <c r="B16" s="75" t="s">
        <v>230</v>
      </c>
      <c r="C16" s="75" t="s">
        <v>54</v>
      </c>
      <c r="D16" s="75" t="s">
        <v>127</v>
      </c>
      <c r="E16" s="76">
        <v>1600</v>
      </c>
      <c r="F16" s="57"/>
      <c r="G16" s="57"/>
      <c r="H16" s="55">
        <f t="shared" si="0"/>
        <v>0</v>
      </c>
      <c r="I16" s="55">
        <f t="shared" si="1"/>
        <v>0</v>
      </c>
      <c r="J16" s="55">
        <f t="shared" si="2"/>
        <v>0</v>
      </c>
      <c r="K16" s="57"/>
    </row>
    <row r="17" spans="1:11" ht="30">
      <c r="A17" s="66">
        <v>11</v>
      </c>
      <c r="B17" s="75" t="s">
        <v>231</v>
      </c>
      <c r="C17" s="75" t="s">
        <v>232</v>
      </c>
      <c r="D17" s="75" t="s">
        <v>80</v>
      </c>
      <c r="E17" s="76">
        <v>1200</v>
      </c>
      <c r="F17" s="57"/>
      <c r="G17" s="57"/>
      <c r="H17" s="55">
        <f t="shared" si="0"/>
        <v>0</v>
      </c>
      <c r="I17" s="55">
        <f t="shared" si="1"/>
        <v>0</v>
      </c>
      <c r="J17" s="55">
        <f t="shared" si="2"/>
        <v>0</v>
      </c>
      <c r="K17" s="57"/>
    </row>
    <row r="18" spans="1:11" ht="30">
      <c r="A18" s="66">
        <v>12</v>
      </c>
      <c r="B18" s="75" t="s">
        <v>231</v>
      </c>
      <c r="C18" s="75" t="s">
        <v>233</v>
      </c>
      <c r="D18" s="75" t="s">
        <v>80</v>
      </c>
      <c r="E18" s="76">
        <v>2300</v>
      </c>
      <c r="F18" s="57"/>
      <c r="G18" s="57"/>
      <c r="H18" s="55">
        <f t="shared" si="0"/>
        <v>0</v>
      </c>
      <c r="I18" s="55">
        <f t="shared" si="1"/>
        <v>0</v>
      </c>
      <c r="J18" s="55">
        <f t="shared" si="2"/>
        <v>0</v>
      </c>
      <c r="K18" s="57"/>
    </row>
    <row r="19" spans="1:11" ht="28.5" customHeight="1">
      <c r="G19" s="22" t="s">
        <v>13</v>
      </c>
      <c r="H19" s="23">
        <f>SUM(H7:H18)</f>
        <v>0</v>
      </c>
      <c r="I19" s="23">
        <f>SUM(I7:I18)</f>
        <v>0</v>
      </c>
      <c r="J19" s="23">
        <f>SUM(J7:J18)</f>
        <v>0</v>
      </c>
    </row>
    <row r="23" spans="1:11">
      <c r="G23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20" sqref="D20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234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51">
        <v>1</v>
      </c>
      <c r="B7" s="68" t="s">
        <v>235</v>
      </c>
      <c r="C7" s="69" t="s">
        <v>236</v>
      </c>
      <c r="D7" s="68" t="s">
        <v>80</v>
      </c>
      <c r="E7" s="65">
        <v>23000</v>
      </c>
      <c r="F7" s="55"/>
      <c r="G7" s="56">
        <v>0.08</v>
      </c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35.25" customHeight="1">
      <c r="A8" s="51">
        <v>2</v>
      </c>
      <c r="B8" s="68" t="s">
        <v>235</v>
      </c>
      <c r="C8" s="69" t="s">
        <v>237</v>
      </c>
      <c r="D8" s="68" t="s">
        <v>80</v>
      </c>
      <c r="E8" s="65">
        <v>14400</v>
      </c>
      <c r="F8" s="57"/>
      <c r="G8" s="57"/>
      <c r="H8" s="55">
        <f>E8*F8</f>
        <v>0</v>
      </c>
      <c r="I8" s="55">
        <f>H8*G8</f>
        <v>0</v>
      </c>
      <c r="J8" s="55">
        <f>I8+H8</f>
        <v>0</v>
      </c>
      <c r="K8" s="57"/>
    </row>
    <row r="9" spans="1:11" ht="30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4" workbookViewId="0">
      <selection activeCell="H25" sqref="H25"/>
    </sheetView>
  </sheetViews>
  <sheetFormatPr defaultRowHeight="15"/>
  <cols>
    <col min="1" max="1" width="9.28515625" customWidth="1"/>
    <col min="2" max="2" width="22.5703125" customWidth="1"/>
    <col min="3" max="3" width="16.710937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238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0" customHeight="1">
      <c r="A7" s="66">
        <v>1</v>
      </c>
      <c r="B7" s="52" t="s">
        <v>239</v>
      </c>
      <c r="C7" s="79" t="s">
        <v>240</v>
      </c>
      <c r="D7" s="80" t="s">
        <v>241</v>
      </c>
      <c r="E7" s="81">
        <v>4</v>
      </c>
      <c r="F7" s="55"/>
      <c r="G7" s="56">
        <v>0.08</v>
      </c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25.5" customHeight="1">
      <c r="A8" s="66">
        <v>2</v>
      </c>
      <c r="B8" s="52" t="s">
        <v>242</v>
      </c>
      <c r="C8" s="79" t="s">
        <v>243</v>
      </c>
      <c r="D8" s="80" t="s">
        <v>241</v>
      </c>
      <c r="E8" s="81">
        <v>4</v>
      </c>
      <c r="F8" s="57"/>
      <c r="G8" s="57"/>
      <c r="H8" s="55">
        <f t="shared" ref="H8:H24" si="0">E8*F8</f>
        <v>0</v>
      </c>
      <c r="I8" s="55">
        <f t="shared" ref="I8:I24" si="1">H8*G8</f>
        <v>0</v>
      </c>
      <c r="J8" s="55">
        <f t="shared" ref="J8:J24" si="2">I8+H8</f>
        <v>0</v>
      </c>
      <c r="K8" s="57"/>
    </row>
    <row r="9" spans="1:11">
      <c r="A9" s="66">
        <v>3</v>
      </c>
      <c r="B9" s="52" t="s">
        <v>244</v>
      </c>
      <c r="C9" s="79" t="s">
        <v>245</v>
      </c>
      <c r="D9" s="80" t="s">
        <v>241</v>
      </c>
      <c r="E9" s="81">
        <v>36</v>
      </c>
      <c r="F9" s="57"/>
      <c r="G9" s="57"/>
      <c r="H9" s="55">
        <f t="shared" si="0"/>
        <v>0</v>
      </c>
      <c r="I9" s="55">
        <f t="shared" si="1"/>
        <v>0</v>
      </c>
      <c r="J9" s="55">
        <f t="shared" si="2"/>
        <v>0</v>
      </c>
      <c r="K9" s="57"/>
    </row>
    <row r="10" spans="1:11">
      <c r="A10" s="66">
        <v>4</v>
      </c>
      <c r="B10" s="52" t="s">
        <v>246</v>
      </c>
      <c r="C10" s="79" t="s">
        <v>247</v>
      </c>
      <c r="D10" s="80" t="s">
        <v>241</v>
      </c>
      <c r="E10" s="81">
        <v>26</v>
      </c>
      <c r="F10" s="57"/>
      <c r="G10" s="57"/>
      <c r="H10" s="55">
        <f t="shared" si="0"/>
        <v>0</v>
      </c>
      <c r="I10" s="55">
        <f t="shared" si="1"/>
        <v>0</v>
      </c>
      <c r="J10" s="55">
        <f t="shared" si="2"/>
        <v>0</v>
      </c>
      <c r="K10" s="57"/>
    </row>
    <row r="11" spans="1:11" ht="22.5" customHeight="1">
      <c r="A11" s="66">
        <v>5</v>
      </c>
      <c r="B11" s="52" t="s">
        <v>248</v>
      </c>
      <c r="C11" s="79" t="s">
        <v>249</v>
      </c>
      <c r="D11" s="80" t="s">
        <v>250</v>
      </c>
      <c r="E11" s="81">
        <v>440</v>
      </c>
      <c r="F11" s="57"/>
      <c r="G11" s="57"/>
      <c r="H11" s="55">
        <f t="shared" si="0"/>
        <v>0</v>
      </c>
      <c r="I11" s="55">
        <f t="shared" si="1"/>
        <v>0</v>
      </c>
      <c r="J11" s="55">
        <f t="shared" si="2"/>
        <v>0</v>
      </c>
      <c r="K11" s="57"/>
    </row>
    <row r="12" spans="1:11">
      <c r="A12" s="66">
        <v>6</v>
      </c>
      <c r="B12" s="52" t="s">
        <v>251</v>
      </c>
      <c r="C12" s="79" t="s">
        <v>252</v>
      </c>
      <c r="D12" s="80" t="s">
        <v>241</v>
      </c>
      <c r="E12" s="81">
        <v>170</v>
      </c>
      <c r="F12" s="57"/>
      <c r="G12" s="57"/>
      <c r="H12" s="55">
        <f t="shared" si="0"/>
        <v>0</v>
      </c>
      <c r="I12" s="55">
        <f t="shared" si="1"/>
        <v>0</v>
      </c>
      <c r="J12" s="55">
        <f t="shared" si="2"/>
        <v>0</v>
      </c>
      <c r="K12" s="57"/>
    </row>
    <row r="13" spans="1:11">
      <c r="A13" s="66">
        <v>7</v>
      </c>
      <c r="B13" s="52" t="s">
        <v>253</v>
      </c>
      <c r="C13" s="79" t="s">
        <v>254</v>
      </c>
      <c r="D13" s="80" t="s">
        <v>241</v>
      </c>
      <c r="E13" s="81">
        <v>120</v>
      </c>
      <c r="F13" s="57"/>
      <c r="G13" s="57"/>
      <c r="H13" s="55">
        <f t="shared" si="0"/>
        <v>0</v>
      </c>
      <c r="I13" s="55">
        <f t="shared" si="1"/>
        <v>0</v>
      </c>
      <c r="J13" s="55">
        <f t="shared" si="2"/>
        <v>0</v>
      </c>
      <c r="K13" s="57"/>
    </row>
    <row r="14" spans="1:11">
      <c r="A14" s="66">
        <v>8</v>
      </c>
      <c r="B14" s="52" t="s">
        <v>255</v>
      </c>
      <c r="C14" s="79" t="s">
        <v>256</v>
      </c>
      <c r="D14" s="80" t="s">
        <v>241</v>
      </c>
      <c r="E14" s="81">
        <v>48</v>
      </c>
      <c r="F14" s="57"/>
      <c r="G14" s="57"/>
      <c r="H14" s="55">
        <f t="shared" si="0"/>
        <v>0</v>
      </c>
      <c r="I14" s="55">
        <f t="shared" si="1"/>
        <v>0</v>
      </c>
      <c r="J14" s="55">
        <f t="shared" si="2"/>
        <v>0</v>
      </c>
      <c r="K14" s="57"/>
    </row>
    <row r="15" spans="1:11">
      <c r="A15" s="66">
        <v>9</v>
      </c>
      <c r="B15" s="52" t="s">
        <v>255</v>
      </c>
      <c r="C15" s="79" t="s">
        <v>257</v>
      </c>
      <c r="D15" s="80" t="s">
        <v>250</v>
      </c>
      <c r="E15" s="81">
        <v>6</v>
      </c>
      <c r="F15" s="57"/>
      <c r="G15" s="57"/>
      <c r="H15" s="55">
        <f t="shared" si="0"/>
        <v>0</v>
      </c>
      <c r="I15" s="55">
        <f t="shared" si="1"/>
        <v>0</v>
      </c>
      <c r="J15" s="55">
        <f t="shared" si="2"/>
        <v>0</v>
      </c>
      <c r="K15" s="57"/>
    </row>
    <row r="16" spans="1:11" ht="24" customHeight="1">
      <c r="A16" s="66">
        <v>10</v>
      </c>
      <c r="B16" s="52" t="s">
        <v>258</v>
      </c>
      <c r="C16" s="79" t="s">
        <v>259</v>
      </c>
      <c r="D16" s="80" t="s">
        <v>241</v>
      </c>
      <c r="E16" s="81">
        <v>6</v>
      </c>
      <c r="F16" s="57"/>
      <c r="G16" s="57"/>
      <c r="H16" s="55">
        <f t="shared" si="0"/>
        <v>0</v>
      </c>
      <c r="I16" s="55">
        <f t="shared" si="1"/>
        <v>0</v>
      </c>
      <c r="J16" s="55">
        <f t="shared" si="2"/>
        <v>0</v>
      </c>
      <c r="K16" s="57"/>
    </row>
    <row r="17" spans="1:11" ht="26.25" customHeight="1">
      <c r="A17" s="66">
        <v>11</v>
      </c>
      <c r="B17" s="52" t="s">
        <v>260</v>
      </c>
      <c r="C17" s="79" t="s">
        <v>261</v>
      </c>
      <c r="D17" s="80" t="s">
        <v>250</v>
      </c>
      <c r="E17" s="81">
        <v>50</v>
      </c>
      <c r="F17" s="57"/>
      <c r="G17" s="57"/>
      <c r="H17" s="55">
        <f t="shared" si="0"/>
        <v>0</v>
      </c>
      <c r="I17" s="55">
        <f t="shared" si="1"/>
        <v>0</v>
      </c>
      <c r="J17" s="55">
        <f t="shared" si="2"/>
        <v>0</v>
      </c>
      <c r="K17" s="57"/>
    </row>
    <row r="18" spans="1:11" ht="30">
      <c r="A18" s="66">
        <v>12</v>
      </c>
      <c r="B18" s="52" t="s">
        <v>262</v>
      </c>
      <c r="C18" s="79" t="s">
        <v>263</v>
      </c>
      <c r="D18" s="80" t="s">
        <v>241</v>
      </c>
      <c r="E18" s="81">
        <v>120</v>
      </c>
      <c r="F18" s="57"/>
      <c r="G18" s="57"/>
      <c r="H18" s="55">
        <f t="shared" si="0"/>
        <v>0</v>
      </c>
      <c r="I18" s="55">
        <f t="shared" si="1"/>
        <v>0</v>
      </c>
      <c r="J18" s="55">
        <f t="shared" si="2"/>
        <v>0</v>
      </c>
      <c r="K18" s="57"/>
    </row>
    <row r="19" spans="1:11" ht="24.75" customHeight="1">
      <c r="A19" s="66">
        <v>13</v>
      </c>
      <c r="B19" s="52" t="s">
        <v>264</v>
      </c>
      <c r="C19" s="79" t="s">
        <v>265</v>
      </c>
      <c r="D19" s="80" t="s">
        <v>266</v>
      </c>
      <c r="E19" s="81">
        <v>6</v>
      </c>
      <c r="F19" s="57"/>
      <c r="G19" s="57"/>
      <c r="H19" s="55">
        <f t="shared" si="0"/>
        <v>0</v>
      </c>
      <c r="I19" s="55">
        <f t="shared" si="1"/>
        <v>0</v>
      </c>
      <c r="J19" s="55">
        <f t="shared" si="2"/>
        <v>0</v>
      </c>
      <c r="K19" s="57"/>
    </row>
    <row r="20" spans="1:11">
      <c r="A20" s="66">
        <v>14</v>
      </c>
      <c r="B20" s="52" t="s">
        <v>267</v>
      </c>
      <c r="C20" s="79" t="s">
        <v>268</v>
      </c>
      <c r="D20" s="80" t="s">
        <v>241</v>
      </c>
      <c r="E20" s="81">
        <v>40</v>
      </c>
      <c r="F20" s="57"/>
      <c r="G20" s="57"/>
      <c r="H20" s="55">
        <f t="shared" si="0"/>
        <v>0</v>
      </c>
      <c r="I20" s="55">
        <f t="shared" si="1"/>
        <v>0</v>
      </c>
      <c r="J20" s="55">
        <f t="shared" si="2"/>
        <v>0</v>
      </c>
      <c r="K20" s="57"/>
    </row>
    <row r="21" spans="1:11" ht="30">
      <c r="A21" s="66">
        <v>15</v>
      </c>
      <c r="B21" s="52" t="s">
        <v>269</v>
      </c>
      <c r="C21" s="79" t="s">
        <v>270</v>
      </c>
      <c r="D21" s="80" t="s">
        <v>241</v>
      </c>
      <c r="E21" s="81">
        <v>400</v>
      </c>
      <c r="F21" s="57"/>
      <c r="G21" s="57"/>
      <c r="H21" s="55">
        <f t="shared" si="0"/>
        <v>0</v>
      </c>
      <c r="I21" s="55">
        <f t="shared" si="1"/>
        <v>0</v>
      </c>
      <c r="J21" s="55">
        <f t="shared" si="2"/>
        <v>0</v>
      </c>
      <c r="K21" s="57"/>
    </row>
    <row r="22" spans="1:11">
      <c r="A22" s="66">
        <v>16</v>
      </c>
      <c r="B22" s="52" t="s">
        <v>271</v>
      </c>
      <c r="C22" s="79" t="s">
        <v>256</v>
      </c>
      <c r="D22" s="80" t="s">
        <v>241</v>
      </c>
      <c r="E22" s="81">
        <v>60</v>
      </c>
      <c r="F22" s="57"/>
      <c r="G22" s="57"/>
      <c r="H22" s="55">
        <f t="shared" si="0"/>
        <v>0</v>
      </c>
      <c r="I22" s="55">
        <f t="shared" si="1"/>
        <v>0</v>
      </c>
      <c r="J22" s="55">
        <f t="shared" si="2"/>
        <v>0</v>
      </c>
      <c r="K22" s="57"/>
    </row>
    <row r="23" spans="1:11" ht="31.5" customHeight="1">
      <c r="A23" s="66">
        <v>17</v>
      </c>
      <c r="B23" s="52" t="s">
        <v>272</v>
      </c>
      <c r="C23" s="79" t="s">
        <v>273</v>
      </c>
      <c r="D23" s="80" t="s">
        <v>250</v>
      </c>
      <c r="E23" s="81">
        <v>250</v>
      </c>
      <c r="F23" s="57"/>
      <c r="G23" s="57"/>
      <c r="H23" s="55">
        <f t="shared" si="0"/>
        <v>0</v>
      </c>
      <c r="I23" s="55">
        <f t="shared" si="1"/>
        <v>0</v>
      </c>
      <c r="J23" s="55">
        <f t="shared" si="2"/>
        <v>0</v>
      </c>
      <c r="K23" s="57"/>
    </row>
    <row r="24" spans="1:11" ht="29.25" customHeight="1">
      <c r="A24" s="66">
        <v>18</v>
      </c>
      <c r="B24" s="52" t="s">
        <v>272</v>
      </c>
      <c r="C24" s="79" t="s">
        <v>274</v>
      </c>
      <c r="D24" s="80" t="s">
        <v>241</v>
      </c>
      <c r="E24" s="81">
        <v>250</v>
      </c>
      <c r="F24" s="57"/>
      <c r="G24" s="57"/>
      <c r="H24" s="55">
        <f t="shared" si="0"/>
        <v>0</v>
      </c>
      <c r="I24" s="55">
        <f t="shared" si="1"/>
        <v>0</v>
      </c>
      <c r="J24" s="55">
        <f t="shared" si="2"/>
        <v>0</v>
      </c>
      <c r="K24" s="57"/>
    </row>
    <row r="25" spans="1:11" ht="31.5" customHeight="1">
      <c r="G25" s="22" t="s">
        <v>13</v>
      </c>
      <c r="H25" s="23">
        <f>SUM(H7:H24)</f>
        <v>0</v>
      </c>
      <c r="I25" s="23">
        <f>SUM(I7:I24)</f>
        <v>0</v>
      </c>
      <c r="J25" s="23">
        <f>SUM(J7:J24)</f>
        <v>0</v>
      </c>
    </row>
    <row r="29" spans="1:11">
      <c r="G29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2" workbookViewId="0">
      <selection activeCell="A7" sqref="A7:E29"/>
    </sheetView>
  </sheetViews>
  <sheetFormatPr defaultRowHeight="15"/>
  <cols>
    <col min="1" max="1" width="9.28515625" customWidth="1"/>
    <col min="2" max="2" width="22.5703125" customWidth="1"/>
    <col min="3" max="3" width="14" customWidth="1"/>
    <col min="4" max="4" width="18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275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3.75" customHeight="1">
      <c r="A7" s="25">
        <v>1</v>
      </c>
      <c r="B7" s="31" t="s">
        <v>276</v>
      </c>
      <c r="C7" s="39" t="s">
        <v>85</v>
      </c>
      <c r="D7" s="34" t="s">
        <v>277</v>
      </c>
      <c r="E7" s="40">
        <v>8000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">
      <c r="A8" s="25">
        <v>2</v>
      </c>
      <c r="B8" s="31" t="s">
        <v>278</v>
      </c>
      <c r="C8" s="39" t="s">
        <v>279</v>
      </c>
      <c r="D8" s="34" t="s">
        <v>22</v>
      </c>
      <c r="E8" s="40">
        <v>1300</v>
      </c>
      <c r="F8" s="15"/>
      <c r="G8" s="15"/>
      <c r="H8" s="16">
        <f t="shared" ref="H8:H29" si="0">E8*F8</f>
        <v>0</v>
      </c>
      <c r="I8" s="16">
        <f t="shared" ref="I8:I29" si="1">H8*G8</f>
        <v>0</v>
      </c>
      <c r="J8" s="16">
        <f t="shared" ref="J8:J29" si="2">I8+H8</f>
        <v>0</v>
      </c>
      <c r="K8" s="15"/>
    </row>
    <row r="9" spans="1:11" ht="30">
      <c r="A9" s="25">
        <v>3</v>
      </c>
      <c r="B9" s="31" t="s">
        <v>280</v>
      </c>
      <c r="C9" s="39" t="s">
        <v>281</v>
      </c>
      <c r="D9" s="34" t="s">
        <v>30</v>
      </c>
      <c r="E9" s="40">
        <v>15000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0">
      <c r="A10" s="25">
        <v>4</v>
      </c>
      <c r="B10" s="31" t="s">
        <v>280</v>
      </c>
      <c r="C10" s="39" t="s">
        <v>282</v>
      </c>
      <c r="D10" s="34" t="s">
        <v>30</v>
      </c>
      <c r="E10" s="40">
        <v>12000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24" customHeight="1">
      <c r="A11" s="25">
        <v>5</v>
      </c>
      <c r="B11" s="31" t="s">
        <v>283</v>
      </c>
      <c r="C11" s="39" t="s">
        <v>284</v>
      </c>
      <c r="D11" s="34" t="s">
        <v>250</v>
      </c>
      <c r="E11" s="40">
        <v>260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21.75" customHeight="1">
      <c r="A12" s="25">
        <v>6</v>
      </c>
      <c r="B12" s="31" t="s">
        <v>285</v>
      </c>
      <c r="C12" s="39" t="s">
        <v>286</v>
      </c>
      <c r="D12" s="34" t="s">
        <v>22</v>
      </c>
      <c r="E12" s="40">
        <v>1200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22.5" customHeight="1">
      <c r="A13" s="25">
        <v>7</v>
      </c>
      <c r="B13" s="31" t="s">
        <v>287</v>
      </c>
      <c r="C13" s="39" t="s">
        <v>288</v>
      </c>
      <c r="D13" s="34" t="s">
        <v>22</v>
      </c>
      <c r="E13" s="40">
        <v>240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 ht="22.5" customHeight="1">
      <c r="A14" s="25">
        <v>8</v>
      </c>
      <c r="B14" s="31" t="s">
        <v>287</v>
      </c>
      <c r="C14" s="39" t="s">
        <v>54</v>
      </c>
      <c r="D14" s="34" t="s">
        <v>289</v>
      </c>
      <c r="E14" s="40">
        <v>8600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 ht="21.75" customHeight="1">
      <c r="A15" s="25">
        <v>9</v>
      </c>
      <c r="B15" s="31" t="s">
        <v>287</v>
      </c>
      <c r="C15" s="39" t="s">
        <v>290</v>
      </c>
      <c r="D15" s="34" t="s">
        <v>289</v>
      </c>
      <c r="E15" s="40">
        <v>1000</v>
      </c>
      <c r="F15" s="15"/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5"/>
    </row>
    <row r="16" spans="1:11" ht="24.75" customHeight="1">
      <c r="A16" s="25">
        <v>10</v>
      </c>
      <c r="B16" s="31" t="s">
        <v>291</v>
      </c>
      <c r="C16" s="86">
        <v>0.01</v>
      </c>
      <c r="D16" s="34" t="s">
        <v>292</v>
      </c>
      <c r="E16" s="40">
        <v>720</v>
      </c>
      <c r="F16" s="15"/>
      <c r="G16" s="15"/>
      <c r="H16" s="16">
        <f t="shared" si="0"/>
        <v>0</v>
      </c>
      <c r="I16" s="16">
        <f t="shared" si="1"/>
        <v>0</v>
      </c>
      <c r="J16" s="16">
        <f t="shared" si="2"/>
        <v>0</v>
      </c>
      <c r="K16" s="15"/>
    </row>
    <row r="17" spans="1:11" ht="30">
      <c r="A17" s="25">
        <v>11</v>
      </c>
      <c r="B17" s="31" t="s">
        <v>293</v>
      </c>
      <c r="C17" s="39">
        <v>1E-3</v>
      </c>
      <c r="D17" s="87" t="s">
        <v>294</v>
      </c>
      <c r="E17" s="40">
        <v>100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 ht="30">
      <c r="A18" s="25">
        <v>12</v>
      </c>
      <c r="B18" s="31" t="s">
        <v>295</v>
      </c>
      <c r="C18" s="39" t="s">
        <v>296</v>
      </c>
      <c r="D18" s="87" t="s">
        <v>297</v>
      </c>
      <c r="E18" s="40">
        <v>1100</v>
      </c>
      <c r="F18" s="15"/>
      <c r="G18" s="15"/>
      <c r="H18" s="16">
        <f t="shared" si="0"/>
        <v>0</v>
      </c>
      <c r="I18" s="16">
        <f t="shared" si="1"/>
        <v>0</v>
      </c>
      <c r="J18" s="16">
        <f t="shared" si="2"/>
        <v>0</v>
      </c>
      <c r="K18" s="15"/>
    </row>
    <row r="19" spans="1:11" ht="30">
      <c r="A19" s="25">
        <v>13</v>
      </c>
      <c r="B19" s="31" t="s">
        <v>298</v>
      </c>
      <c r="C19" s="39" t="s">
        <v>296</v>
      </c>
      <c r="D19" s="34" t="s">
        <v>297</v>
      </c>
      <c r="E19" s="40">
        <v>600</v>
      </c>
      <c r="F19" s="15"/>
      <c r="G19" s="15"/>
      <c r="H19" s="16">
        <f t="shared" si="0"/>
        <v>0</v>
      </c>
      <c r="I19" s="16">
        <f t="shared" si="1"/>
        <v>0</v>
      </c>
      <c r="J19" s="16">
        <f t="shared" si="2"/>
        <v>0</v>
      </c>
      <c r="K19" s="15"/>
    </row>
    <row r="20" spans="1:11" ht="27" customHeight="1">
      <c r="A20" s="25">
        <v>14</v>
      </c>
      <c r="B20" s="31" t="s">
        <v>299</v>
      </c>
      <c r="C20" s="39" t="s">
        <v>300</v>
      </c>
      <c r="D20" s="34" t="s">
        <v>294</v>
      </c>
      <c r="E20" s="40">
        <v>60</v>
      </c>
      <c r="F20" s="15"/>
      <c r="G20" s="15"/>
      <c r="H20" s="16">
        <f t="shared" si="0"/>
        <v>0</v>
      </c>
      <c r="I20" s="16">
        <f t="shared" si="1"/>
        <v>0</v>
      </c>
      <c r="J20" s="16">
        <f t="shared" si="2"/>
        <v>0</v>
      </c>
      <c r="K20" s="15"/>
    </row>
    <row r="21" spans="1:11" ht="22.5" customHeight="1">
      <c r="A21" s="25">
        <v>15</v>
      </c>
      <c r="B21" s="31" t="s">
        <v>301</v>
      </c>
      <c r="C21" s="39" t="s">
        <v>302</v>
      </c>
      <c r="D21" s="34" t="s">
        <v>250</v>
      </c>
      <c r="E21" s="40">
        <v>400</v>
      </c>
      <c r="F21" s="15"/>
      <c r="G21" s="15"/>
      <c r="H21" s="16">
        <f t="shared" si="0"/>
        <v>0</v>
      </c>
      <c r="I21" s="16">
        <f t="shared" si="1"/>
        <v>0</v>
      </c>
      <c r="J21" s="16">
        <f t="shared" si="2"/>
        <v>0</v>
      </c>
      <c r="K21" s="15"/>
    </row>
    <row r="22" spans="1:11" ht="30" customHeight="1">
      <c r="A22" s="25">
        <v>16</v>
      </c>
      <c r="B22" s="31" t="s">
        <v>303</v>
      </c>
      <c r="C22" s="39" t="s">
        <v>304</v>
      </c>
      <c r="D22" s="34" t="s">
        <v>305</v>
      </c>
      <c r="E22" s="40">
        <v>150</v>
      </c>
      <c r="F22" s="15"/>
      <c r="G22" s="15"/>
      <c r="H22" s="16">
        <f t="shared" si="0"/>
        <v>0</v>
      </c>
      <c r="I22" s="16">
        <f t="shared" si="1"/>
        <v>0</v>
      </c>
      <c r="J22" s="16">
        <f t="shared" si="2"/>
        <v>0</v>
      </c>
      <c r="K22" s="15"/>
    </row>
    <row r="23" spans="1:11" ht="24" customHeight="1">
      <c r="A23" s="25">
        <v>17</v>
      </c>
      <c r="B23" s="31" t="s">
        <v>303</v>
      </c>
      <c r="C23" s="39" t="s">
        <v>306</v>
      </c>
      <c r="D23" s="34" t="s">
        <v>307</v>
      </c>
      <c r="E23" s="40">
        <v>60</v>
      </c>
      <c r="F23" s="15"/>
      <c r="G23" s="15"/>
      <c r="H23" s="16">
        <f t="shared" si="0"/>
        <v>0</v>
      </c>
      <c r="I23" s="16">
        <f t="shared" si="1"/>
        <v>0</v>
      </c>
      <c r="J23" s="16">
        <f t="shared" si="2"/>
        <v>0</v>
      </c>
      <c r="K23" s="15"/>
    </row>
    <row r="24" spans="1:11" ht="24.75" customHeight="1">
      <c r="A24" s="25">
        <v>18</v>
      </c>
      <c r="B24" s="31" t="s">
        <v>308</v>
      </c>
      <c r="C24" s="39" t="s">
        <v>309</v>
      </c>
      <c r="D24" s="34" t="s">
        <v>310</v>
      </c>
      <c r="E24" s="40">
        <v>1920</v>
      </c>
      <c r="F24" s="15"/>
      <c r="G24" s="15"/>
      <c r="H24" s="16">
        <f t="shared" si="0"/>
        <v>0</v>
      </c>
      <c r="I24" s="16">
        <f t="shared" si="1"/>
        <v>0</v>
      </c>
      <c r="J24" s="16">
        <f t="shared" si="2"/>
        <v>0</v>
      </c>
      <c r="K24" s="15"/>
    </row>
    <row r="25" spans="1:11" ht="30">
      <c r="A25" s="25">
        <v>19</v>
      </c>
      <c r="B25" s="31" t="s">
        <v>311</v>
      </c>
      <c r="C25" s="39" t="s">
        <v>312</v>
      </c>
      <c r="D25" s="34" t="s">
        <v>310</v>
      </c>
      <c r="E25" s="40">
        <v>100</v>
      </c>
      <c r="F25" s="15"/>
      <c r="G25" s="15"/>
      <c r="H25" s="16">
        <f t="shared" si="0"/>
        <v>0</v>
      </c>
      <c r="I25" s="16">
        <f t="shared" si="1"/>
        <v>0</v>
      </c>
      <c r="J25" s="16">
        <f t="shared" si="2"/>
        <v>0</v>
      </c>
      <c r="K25" s="15"/>
    </row>
    <row r="26" spans="1:11" ht="30">
      <c r="A26" s="25">
        <v>20</v>
      </c>
      <c r="B26" s="31" t="s">
        <v>313</v>
      </c>
      <c r="C26" s="39" t="s">
        <v>44</v>
      </c>
      <c r="D26" s="34" t="s">
        <v>314</v>
      </c>
      <c r="E26" s="40">
        <v>30</v>
      </c>
      <c r="F26" s="15"/>
      <c r="G26" s="15"/>
      <c r="H26" s="16">
        <f t="shared" si="0"/>
        <v>0</v>
      </c>
      <c r="I26" s="16">
        <f t="shared" si="1"/>
        <v>0</v>
      </c>
      <c r="J26" s="16">
        <f t="shared" si="2"/>
        <v>0</v>
      </c>
      <c r="K26" s="15"/>
    </row>
    <row r="27" spans="1:11" ht="30">
      <c r="A27" s="25">
        <v>21</v>
      </c>
      <c r="B27" s="31" t="s">
        <v>315</v>
      </c>
      <c r="C27" s="39" t="s">
        <v>316</v>
      </c>
      <c r="D27" s="34" t="s">
        <v>317</v>
      </c>
      <c r="E27" s="40">
        <v>1200</v>
      </c>
      <c r="F27" s="15"/>
      <c r="G27" s="15"/>
      <c r="H27" s="16">
        <f t="shared" si="0"/>
        <v>0</v>
      </c>
      <c r="I27" s="16">
        <f t="shared" si="1"/>
        <v>0</v>
      </c>
      <c r="J27" s="16">
        <f t="shared" si="2"/>
        <v>0</v>
      </c>
      <c r="K27" s="15"/>
    </row>
    <row r="28" spans="1:11" ht="30">
      <c r="A28" s="25">
        <v>22</v>
      </c>
      <c r="B28" s="31" t="s">
        <v>318</v>
      </c>
      <c r="C28" s="39" t="s">
        <v>319</v>
      </c>
      <c r="D28" s="34" t="s">
        <v>320</v>
      </c>
      <c r="E28" s="40">
        <v>240</v>
      </c>
      <c r="F28" s="15"/>
      <c r="G28" s="15"/>
      <c r="H28" s="16">
        <f t="shared" si="0"/>
        <v>0</v>
      </c>
      <c r="I28" s="16">
        <f t="shared" si="1"/>
        <v>0</v>
      </c>
      <c r="J28" s="16">
        <f t="shared" si="2"/>
        <v>0</v>
      </c>
      <c r="K28" s="15"/>
    </row>
    <row r="29" spans="1:11" ht="45">
      <c r="A29" s="25">
        <v>23</v>
      </c>
      <c r="B29" s="88" t="s">
        <v>318</v>
      </c>
      <c r="C29" s="88" t="s">
        <v>319</v>
      </c>
      <c r="D29" s="89" t="s">
        <v>321</v>
      </c>
      <c r="E29" s="90">
        <v>72</v>
      </c>
      <c r="F29" s="15"/>
      <c r="G29" s="15"/>
      <c r="H29" s="16">
        <f t="shared" si="0"/>
        <v>0</v>
      </c>
      <c r="I29" s="16">
        <f t="shared" si="1"/>
        <v>0</v>
      </c>
      <c r="J29" s="16">
        <f t="shared" si="2"/>
        <v>0</v>
      </c>
      <c r="K29" s="15"/>
    </row>
    <row r="30" spans="1:11" ht="30.75" customHeight="1">
      <c r="G30" s="22" t="s">
        <v>13</v>
      </c>
      <c r="H30" s="23">
        <f>SUM(H7:H29)</f>
        <v>0</v>
      </c>
      <c r="I30" s="23">
        <f>SUM(I7:I29)</f>
        <v>0</v>
      </c>
      <c r="J30" s="23">
        <f>SUM(J7:J29)</f>
        <v>0</v>
      </c>
    </row>
    <row r="34" spans="7:7">
      <c r="G34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9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322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29.25" customHeight="1">
      <c r="A7" s="25">
        <v>1</v>
      </c>
      <c r="B7" s="31" t="s">
        <v>323</v>
      </c>
      <c r="C7" s="39" t="s">
        <v>324</v>
      </c>
      <c r="D7" s="34" t="s">
        <v>80</v>
      </c>
      <c r="E7" s="40">
        <v>1300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27" customHeight="1">
      <c r="A8" s="25">
        <v>2</v>
      </c>
      <c r="B8" s="31" t="s">
        <v>323</v>
      </c>
      <c r="C8" s="31" t="s">
        <v>325</v>
      </c>
      <c r="D8" s="34" t="s">
        <v>80</v>
      </c>
      <c r="E8" s="40">
        <v>1750</v>
      </c>
      <c r="F8" s="15"/>
      <c r="G8" s="15"/>
      <c r="H8" s="16">
        <f t="shared" ref="H8:H9" si="0">E8*F8</f>
        <v>0</v>
      </c>
      <c r="I8" s="16">
        <f t="shared" ref="I8:I9" si="1">H8*G8</f>
        <v>0</v>
      </c>
      <c r="J8" s="16">
        <f t="shared" ref="J8:J9" si="2">I8+H8</f>
        <v>0</v>
      </c>
      <c r="K8" s="15"/>
    </row>
    <row r="9" spans="1:11" ht="27" customHeight="1">
      <c r="A9" s="25">
        <v>3</v>
      </c>
      <c r="B9" s="31" t="s">
        <v>323</v>
      </c>
      <c r="C9" s="39" t="s">
        <v>326</v>
      </c>
      <c r="D9" s="34" t="s">
        <v>80</v>
      </c>
      <c r="E9" s="40">
        <v>2300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1.5" customHeight="1">
      <c r="G10" s="22" t="s">
        <v>13</v>
      </c>
      <c r="H10" s="23">
        <f>SUM(H7:H9)</f>
        <v>0</v>
      </c>
      <c r="I10" s="23">
        <f>SUM(I7:I9)</f>
        <v>0</v>
      </c>
      <c r="J10" s="23">
        <f>SUM(J7:J9)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5.710937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327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26" t="s">
        <v>198</v>
      </c>
      <c r="C7" s="26" t="s">
        <v>86</v>
      </c>
      <c r="D7" s="27" t="s">
        <v>328</v>
      </c>
      <c r="E7" s="28">
        <v>400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25.5" customHeight="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23" workbookViewId="0">
      <selection activeCell="A7" sqref="A7:E38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329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1.5" customHeight="1">
      <c r="A7" s="25">
        <v>1</v>
      </c>
      <c r="B7" s="36" t="s">
        <v>330</v>
      </c>
      <c r="C7" s="36" t="s">
        <v>331</v>
      </c>
      <c r="D7" s="37" t="s">
        <v>162</v>
      </c>
      <c r="E7" s="38">
        <v>800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22.5" customHeight="1">
      <c r="A8" s="25">
        <v>2</v>
      </c>
      <c r="B8" s="36" t="s">
        <v>332</v>
      </c>
      <c r="C8" s="36" t="s">
        <v>333</v>
      </c>
      <c r="D8" s="37" t="s">
        <v>22</v>
      </c>
      <c r="E8" s="38">
        <v>900</v>
      </c>
      <c r="F8" s="15"/>
      <c r="G8" s="15"/>
      <c r="H8" s="16">
        <f t="shared" ref="H8:H38" si="0">E8*F8</f>
        <v>0</v>
      </c>
      <c r="I8" s="16">
        <f t="shared" ref="I8:I38" si="1">H8*G8</f>
        <v>0</v>
      </c>
      <c r="J8" s="16">
        <f t="shared" ref="J8:J38" si="2">I8+H8</f>
        <v>0</v>
      </c>
      <c r="K8" s="15"/>
    </row>
    <row r="9" spans="1:11" ht="30">
      <c r="A9" s="25">
        <v>3</v>
      </c>
      <c r="B9" s="36" t="s">
        <v>334</v>
      </c>
      <c r="C9" s="36" t="s">
        <v>32</v>
      </c>
      <c r="D9" s="37" t="s">
        <v>22</v>
      </c>
      <c r="E9" s="38">
        <v>100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29.25" customHeight="1">
      <c r="A10" s="25">
        <v>4</v>
      </c>
      <c r="B10" s="36" t="s">
        <v>335</v>
      </c>
      <c r="C10" s="36" t="s">
        <v>336</v>
      </c>
      <c r="D10" s="37" t="s">
        <v>337</v>
      </c>
      <c r="E10" s="38">
        <v>6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27" customHeight="1">
      <c r="A11" s="25">
        <v>5</v>
      </c>
      <c r="B11" s="36" t="s">
        <v>338</v>
      </c>
      <c r="C11" s="36" t="s">
        <v>339</v>
      </c>
      <c r="D11" s="37" t="s">
        <v>22</v>
      </c>
      <c r="E11" s="38">
        <v>1400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25.5" customHeight="1">
      <c r="A12" s="25">
        <v>6</v>
      </c>
      <c r="B12" s="36" t="s">
        <v>340</v>
      </c>
      <c r="C12" s="36" t="s">
        <v>18</v>
      </c>
      <c r="D12" s="37" t="s">
        <v>22</v>
      </c>
      <c r="E12" s="38">
        <v>800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30">
      <c r="A13" s="25">
        <v>7</v>
      </c>
      <c r="B13" s="36" t="s">
        <v>341</v>
      </c>
      <c r="C13" s="36" t="s">
        <v>18</v>
      </c>
      <c r="D13" s="37" t="s">
        <v>342</v>
      </c>
      <c r="E13" s="38">
        <v>1000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 ht="30">
      <c r="A14" s="25">
        <v>8</v>
      </c>
      <c r="B14" s="36" t="s">
        <v>341</v>
      </c>
      <c r="C14" s="36" t="s">
        <v>16</v>
      </c>
      <c r="D14" s="37" t="s">
        <v>342</v>
      </c>
      <c r="E14" s="38">
        <v>100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 ht="31.5" customHeight="1">
      <c r="A15" s="25">
        <v>9</v>
      </c>
      <c r="B15" s="36" t="s">
        <v>343</v>
      </c>
      <c r="C15" s="36" t="s">
        <v>344</v>
      </c>
      <c r="D15" s="37" t="s">
        <v>30</v>
      </c>
      <c r="E15" s="38">
        <v>60</v>
      </c>
      <c r="F15" s="15"/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5"/>
    </row>
    <row r="16" spans="1:11" ht="30">
      <c r="A16" s="25">
        <v>10</v>
      </c>
      <c r="B16" s="36" t="s">
        <v>345</v>
      </c>
      <c r="C16" s="36" t="s">
        <v>346</v>
      </c>
      <c r="D16" s="37" t="s">
        <v>30</v>
      </c>
      <c r="E16" s="38">
        <v>360</v>
      </c>
      <c r="F16" s="15"/>
      <c r="G16" s="15"/>
      <c r="H16" s="16">
        <f t="shared" si="0"/>
        <v>0</v>
      </c>
      <c r="I16" s="16">
        <f t="shared" si="1"/>
        <v>0</v>
      </c>
      <c r="J16" s="16">
        <f t="shared" si="2"/>
        <v>0</v>
      </c>
      <c r="K16" s="15"/>
    </row>
    <row r="17" spans="1:11" ht="33" customHeight="1">
      <c r="A17" s="25">
        <v>11</v>
      </c>
      <c r="B17" s="36" t="s">
        <v>25</v>
      </c>
      <c r="C17" s="36" t="s">
        <v>32</v>
      </c>
      <c r="D17" s="37" t="s">
        <v>22</v>
      </c>
      <c r="E17" s="38">
        <v>1600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 ht="28.5" customHeight="1">
      <c r="A18" s="25">
        <v>12</v>
      </c>
      <c r="B18" s="36" t="s">
        <v>25</v>
      </c>
      <c r="C18" s="36" t="s">
        <v>48</v>
      </c>
      <c r="D18" s="37" t="s">
        <v>22</v>
      </c>
      <c r="E18" s="38">
        <v>7500</v>
      </c>
      <c r="F18" s="15"/>
      <c r="G18" s="15"/>
      <c r="H18" s="16">
        <f t="shared" si="0"/>
        <v>0</v>
      </c>
      <c r="I18" s="16">
        <f t="shared" si="1"/>
        <v>0</v>
      </c>
      <c r="J18" s="16">
        <f t="shared" si="2"/>
        <v>0</v>
      </c>
      <c r="K18" s="15"/>
    </row>
    <row r="19" spans="1:11" ht="26.25" customHeight="1">
      <c r="A19" s="25">
        <v>13</v>
      </c>
      <c r="B19" s="36" t="s">
        <v>347</v>
      </c>
      <c r="C19" s="36" t="s">
        <v>21</v>
      </c>
      <c r="D19" s="37" t="s">
        <v>127</v>
      </c>
      <c r="E19" s="38">
        <v>600</v>
      </c>
      <c r="F19" s="15"/>
      <c r="G19" s="15"/>
      <c r="H19" s="16">
        <f t="shared" si="0"/>
        <v>0</v>
      </c>
      <c r="I19" s="16">
        <f t="shared" si="1"/>
        <v>0</v>
      </c>
      <c r="J19" s="16">
        <f t="shared" si="2"/>
        <v>0</v>
      </c>
      <c r="K19" s="15"/>
    </row>
    <row r="20" spans="1:11" ht="31.5" customHeight="1">
      <c r="A20" s="25">
        <v>14</v>
      </c>
      <c r="B20" s="36" t="s">
        <v>348</v>
      </c>
      <c r="C20" s="36" t="s">
        <v>349</v>
      </c>
      <c r="D20" s="37" t="s">
        <v>30</v>
      </c>
      <c r="E20" s="38">
        <v>2800</v>
      </c>
      <c r="F20" s="15"/>
      <c r="G20" s="15"/>
      <c r="H20" s="16">
        <f t="shared" si="0"/>
        <v>0</v>
      </c>
      <c r="I20" s="16">
        <f t="shared" si="1"/>
        <v>0</v>
      </c>
      <c r="J20" s="16">
        <f t="shared" si="2"/>
        <v>0</v>
      </c>
      <c r="K20" s="15"/>
    </row>
    <row r="21" spans="1:11" ht="28.5" customHeight="1">
      <c r="A21" s="25">
        <v>15</v>
      </c>
      <c r="B21" s="36" t="s">
        <v>348</v>
      </c>
      <c r="C21" s="36" t="s">
        <v>66</v>
      </c>
      <c r="D21" s="37" t="s">
        <v>22</v>
      </c>
      <c r="E21" s="38">
        <v>19200</v>
      </c>
      <c r="F21" s="15"/>
      <c r="G21" s="15"/>
      <c r="H21" s="16">
        <f t="shared" si="0"/>
        <v>0</v>
      </c>
      <c r="I21" s="16">
        <f t="shared" si="1"/>
        <v>0</v>
      </c>
      <c r="J21" s="16">
        <f t="shared" si="2"/>
        <v>0</v>
      </c>
      <c r="K21" s="15"/>
    </row>
    <row r="22" spans="1:11" ht="28.5" customHeight="1">
      <c r="A22" s="25">
        <v>16</v>
      </c>
      <c r="B22" s="36" t="s">
        <v>350</v>
      </c>
      <c r="C22" s="36" t="s">
        <v>351</v>
      </c>
      <c r="D22" s="37" t="s">
        <v>30</v>
      </c>
      <c r="E22" s="38">
        <v>3000</v>
      </c>
      <c r="F22" s="15"/>
      <c r="G22" s="15"/>
      <c r="H22" s="16">
        <f t="shared" si="0"/>
        <v>0</v>
      </c>
      <c r="I22" s="16">
        <f t="shared" si="1"/>
        <v>0</v>
      </c>
      <c r="J22" s="16">
        <f t="shared" si="2"/>
        <v>0</v>
      </c>
      <c r="K22" s="15"/>
    </row>
    <row r="23" spans="1:11" ht="24.75" customHeight="1">
      <c r="A23" s="25">
        <v>17</v>
      </c>
      <c r="B23" s="36" t="s">
        <v>350</v>
      </c>
      <c r="C23" s="36" t="s">
        <v>21</v>
      </c>
      <c r="D23" s="37" t="s">
        <v>12</v>
      </c>
      <c r="E23" s="38">
        <v>16400</v>
      </c>
      <c r="F23" s="15"/>
      <c r="G23" s="15"/>
      <c r="H23" s="16">
        <f t="shared" si="0"/>
        <v>0</v>
      </c>
      <c r="I23" s="16">
        <f t="shared" si="1"/>
        <v>0</v>
      </c>
      <c r="J23" s="16">
        <f t="shared" si="2"/>
        <v>0</v>
      </c>
      <c r="K23" s="15"/>
    </row>
    <row r="24" spans="1:11" ht="30" customHeight="1">
      <c r="A24" s="25">
        <v>18</v>
      </c>
      <c r="B24" s="36" t="s">
        <v>350</v>
      </c>
      <c r="C24" s="36" t="s">
        <v>290</v>
      </c>
      <c r="D24" s="37" t="s">
        <v>12</v>
      </c>
      <c r="E24" s="38">
        <v>50000</v>
      </c>
      <c r="F24" s="15"/>
      <c r="G24" s="15"/>
      <c r="H24" s="16">
        <f t="shared" si="0"/>
        <v>0</v>
      </c>
      <c r="I24" s="16">
        <f t="shared" si="1"/>
        <v>0</v>
      </c>
      <c r="J24" s="16">
        <f t="shared" si="2"/>
        <v>0</v>
      </c>
      <c r="K24" s="15"/>
    </row>
    <row r="25" spans="1:11" ht="30">
      <c r="A25" s="25">
        <v>19</v>
      </c>
      <c r="B25" s="36" t="s">
        <v>352</v>
      </c>
      <c r="C25" s="36" t="s">
        <v>353</v>
      </c>
      <c r="D25" s="37" t="s">
        <v>127</v>
      </c>
      <c r="E25" s="38">
        <v>1600</v>
      </c>
      <c r="F25" s="15"/>
      <c r="G25" s="15"/>
      <c r="H25" s="16">
        <f t="shared" si="0"/>
        <v>0</v>
      </c>
      <c r="I25" s="16">
        <f t="shared" si="1"/>
        <v>0</v>
      </c>
      <c r="J25" s="16">
        <f t="shared" si="2"/>
        <v>0</v>
      </c>
      <c r="K25" s="15"/>
    </row>
    <row r="26" spans="1:11" ht="30">
      <c r="A26" s="25">
        <v>20</v>
      </c>
      <c r="B26" s="36" t="s">
        <v>352</v>
      </c>
      <c r="C26" s="36" t="s">
        <v>354</v>
      </c>
      <c r="D26" s="37" t="s">
        <v>127</v>
      </c>
      <c r="E26" s="38">
        <v>1400</v>
      </c>
      <c r="F26" s="15"/>
      <c r="G26" s="15"/>
      <c r="H26" s="16">
        <f t="shared" si="0"/>
        <v>0</v>
      </c>
      <c r="I26" s="16">
        <f t="shared" si="1"/>
        <v>0</v>
      </c>
      <c r="J26" s="16">
        <f t="shared" si="2"/>
        <v>0</v>
      </c>
      <c r="K26" s="15"/>
    </row>
    <row r="27" spans="1:11" ht="30">
      <c r="A27" s="25">
        <v>21</v>
      </c>
      <c r="B27" s="36" t="s">
        <v>352</v>
      </c>
      <c r="C27" s="36" t="s">
        <v>355</v>
      </c>
      <c r="D27" s="37" t="s">
        <v>22</v>
      </c>
      <c r="E27" s="38">
        <v>1200</v>
      </c>
      <c r="F27" s="15"/>
      <c r="G27" s="15"/>
      <c r="H27" s="16">
        <f t="shared" si="0"/>
        <v>0</v>
      </c>
      <c r="I27" s="16">
        <f t="shared" si="1"/>
        <v>0</v>
      </c>
      <c r="J27" s="16">
        <f t="shared" si="2"/>
        <v>0</v>
      </c>
      <c r="K27" s="15"/>
    </row>
    <row r="28" spans="1:11" ht="34.5" customHeight="1">
      <c r="A28" s="25">
        <v>22</v>
      </c>
      <c r="B28" s="36" t="s">
        <v>356</v>
      </c>
      <c r="C28" s="36" t="s">
        <v>21</v>
      </c>
      <c r="D28" s="37" t="s">
        <v>12</v>
      </c>
      <c r="E28" s="38">
        <v>260</v>
      </c>
      <c r="F28" s="15"/>
      <c r="G28" s="15"/>
      <c r="H28" s="16">
        <f t="shared" si="0"/>
        <v>0</v>
      </c>
      <c r="I28" s="16">
        <f t="shared" si="1"/>
        <v>0</v>
      </c>
      <c r="J28" s="16">
        <f t="shared" si="2"/>
        <v>0</v>
      </c>
      <c r="K28" s="15"/>
    </row>
    <row r="29" spans="1:11" ht="30">
      <c r="A29" s="25">
        <v>23</v>
      </c>
      <c r="B29" s="36" t="s">
        <v>357</v>
      </c>
      <c r="C29" s="36" t="s">
        <v>358</v>
      </c>
      <c r="D29" s="37" t="s">
        <v>30</v>
      </c>
      <c r="E29" s="38">
        <v>1400</v>
      </c>
      <c r="F29" s="15"/>
      <c r="G29" s="15"/>
      <c r="H29" s="16">
        <f t="shared" si="0"/>
        <v>0</v>
      </c>
      <c r="I29" s="16">
        <f t="shared" si="1"/>
        <v>0</v>
      </c>
      <c r="J29" s="16">
        <f t="shared" si="2"/>
        <v>0</v>
      </c>
      <c r="K29" s="15"/>
    </row>
    <row r="30" spans="1:11" ht="32.25" customHeight="1">
      <c r="A30" s="25">
        <v>24</v>
      </c>
      <c r="B30" s="36" t="s">
        <v>359</v>
      </c>
      <c r="C30" s="36" t="s">
        <v>360</v>
      </c>
      <c r="D30" s="37" t="s">
        <v>162</v>
      </c>
      <c r="E30" s="38">
        <v>3800</v>
      </c>
      <c r="F30" s="15"/>
      <c r="G30" s="15"/>
      <c r="H30" s="16">
        <f t="shared" si="0"/>
        <v>0</v>
      </c>
      <c r="I30" s="16">
        <f t="shared" si="1"/>
        <v>0</v>
      </c>
      <c r="J30" s="16">
        <f t="shared" si="2"/>
        <v>0</v>
      </c>
      <c r="K30" s="15"/>
    </row>
    <row r="31" spans="1:11" ht="26.25" customHeight="1">
      <c r="A31" s="25">
        <v>25</v>
      </c>
      <c r="B31" s="36" t="s">
        <v>361</v>
      </c>
      <c r="C31" s="36" t="s">
        <v>59</v>
      </c>
      <c r="D31" s="37" t="s">
        <v>22</v>
      </c>
      <c r="E31" s="38">
        <v>100</v>
      </c>
      <c r="F31" s="15"/>
      <c r="G31" s="15"/>
      <c r="H31" s="16">
        <f t="shared" si="0"/>
        <v>0</v>
      </c>
      <c r="I31" s="16">
        <f t="shared" si="1"/>
        <v>0</v>
      </c>
      <c r="J31" s="16">
        <f t="shared" si="2"/>
        <v>0</v>
      </c>
      <c r="K31" s="15"/>
    </row>
    <row r="32" spans="1:11" ht="31.5" customHeight="1">
      <c r="A32" s="25">
        <v>26</v>
      </c>
      <c r="B32" s="36" t="s">
        <v>361</v>
      </c>
      <c r="C32" s="36" t="s">
        <v>94</v>
      </c>
      <c r="D32" s="37" t="s">
        <v>22</v>
      </c>
      <c r="E32" s="38">
        <v>100</v>
      </c>
      <c r="F32" s="15"/>
      <c r="G32" s="15"/>
      <c r="H32" s="16">
        <f t="shared" si="0"/>
        <v>0</v>
      </c>
      <c r="I32" s="16">
        <f t="shared" si="1"/>
        <v>0</v>
      </c>
      <c r="J32" s="16">
        <f t="shared" si="2"/>
        <v>0</v>
      </c>
      <c r="K32" s="15"/>
    </row>
    <row r="33" spans="1:11" ht="28.5" customHeight="1">
      <c r="A33" s="25">
        <v>27</v>
      </c>
      <c r="B33" s="36" t="s">
        <v>362</v>
      </c>
      <c r="C33" s="36" t="s">
        <v>126</v>
      </c>
      <c r="D33" s="37" t="s">
        <v>22</v>
      </c>
      <c r="E33" s="38">
        <v>1400</v>
      </c>
      <c r="F33" s="15"/>
      <c r="G33" s="15"/>
      <c r="H33" s="16">
        <f t="shared" si="0"/>
        <v>0</v>
      </c>
      <c r="I33" s="16">
        <f t="shared" si="1"/>
        <v>0</v>
      </c>
      <c r="J33" s="16">
        <f t="shared" si="2"/>
        <v>0</v>
      </c>
      <c r="K33" s="15"/>
    </row>
    <row r="34" spans="1:11" ht="30">
      <c r="A34" s="25">
        <v>28</v>
      </c>
      <c r="B34" s="36" t="s">
        <v>363</v>
      </c>
      <c r="C34" s="36" t="s">
        <v>18</v>
      </c>
      <c r="D34" s="37" t="s">
        <v>80</v>
      </c>
      <c r="E34" s="38">
        <v>1700</v>
      </c>
      <c r="F34" s="15"/>
      <c r="G34" s="15"/>
      <c r="H34" s="16">
        <f t="shared" si="0"/>
        <v>0</v>
      </c>
      <c r="I34" s="16">
        <f t="shared" si="1"/>
        <v>0</v>
      </c>
      <c r="J34" s="16">
        <f t="shared" si="2"/>
        <v>0</v>
      </c>
      <c r="K34" s="15"/>
    </row>
    <row r="35" spans="1:11" ht="26.25" customHeight="1">
      <c r="A35" s="25">
        <v>29</v>
      </c>
      <c r="B35" s="36" t="s">
        <v>364</v>
      </c>
      <c r="C35" s="36" t="s">
        <v>126</v>
      </c>
      <c r="D35" s="37" t="s">
        <v>127</v>
      </c>
      <c r="E35" s="38">
        <v>420</v>
      </c>
      <c r="F35" s="15"/>
      <c r="G35" s="15"/>
      <c r="H35" s="16">
        <f t="shared" si="0"/>
        <v>0</v>
      </c>
      <c r="I35" s="16">
        <f t="shared" si="1"/>
        <v>0</v>
      </c>
      <c r="J35" s="16">
        <f t="shared" si="2"/>
        <v>0</v>
      </c>
      <c r="K35" s="15"/>
    </row>
    <row r="36" spans="1:11" ht="29.25" customHeight="1">
      <c r="A36" s="25">
        <v>30</v>
      </c>
      <c r="B36" s="36" t="s">
        <v>364</v>
      </c>
      <c r="C36" s="36" t="s">
        <v>54</v>
      </c>
      <c r="D36" s="37" t="s">
        <v>127</v>
      </c>
      <c r="E36" s="38">
        <v>90</v>
      </c>
      <c r="F36" s="15"/>
      <c r="G36" s="15"/>
      <c r="H36" s="16">
        <f t="shared" si="0"/>
        <v>0</v>
      </c>
      <c r="I36" s="16">
        <f t="shared" si="1"/>
        <v>0</v>
      </c>
      <c r="J36" s="16">
        <f t="shared" si="2"/>
        <v>0</v>
      </c>
      <c r="K36" s="15"/>
    </row>
    <row r="37" spans="1:11" ht="30.75" customHeight="1">
      <c r="A37" s="25">
        <v>31</v>
      </c>
      <c r="B37" s="36" t="s">
        <v>365</v>
      </c>
      <c r="C37" s="36" t="s">
        <v>62</v>
      </c>
      <c r="D37" s="37" t="s">
        <v>12</v>
      </c>
      <c r="E37" s="38">
        <v>1500</v>
      </c>
      <c r="F37" s="15"/>
      <c r="G37" s="15"/>
      <c r="H37" s="16">
        <f t="shared" si="0"/>
        <v>0</v>
      </c>
      <c r="I37" s="16">
        <f t="shared" si="1"/>
        <v>0</v>
      </c>
      <c r="J37" s="16">
        <f t="shared" si="2"/>
        <v>0</v>
      </c>
      <c r="K37" s="15"/>
    </row>
    <row r="38" spans="1:11" ht="32.25" customHeight="1">
      <c r="A38" s="25">
        <v>32</v>
      </c>
      <c r="B38" s="36" t="s">
        <v>366</v>
      </c>
      <c r="C38" s="36" t="s">
        <v>290</v>
      </c>
      <c r="D38" s="37" t="s">
        <v>12</v>
      </c>
      <c r="E38" s="38">
        <v>8000</v>
      </c>
      <c r="F38" s="15"/>
      <c r="G38" s="15"/>
      <c r="H38" s="16">
        <f t="shared" si="0"/>
        <v>0</v>
      </c>
      <c r="I38" s="16">
        <f t="shared" si="1"/>
        <v>0</v>
      </c>
      <c r="J38" s="16">
        <f t="shared" si="2"/>
        <v>0</v>
      </c>
      <c r="K38" s="15"/>
    </row>
    <row r="39" spans="1:11" ht="26.25" customHeight="1">
      <c r="G39" s="22" t="s">
        <v>13</v>
      </c>
      <c r="H39" s="23">
        <f>SUM(H7:H38)</f>
        <v>0</v>
      </c>
      <c r="I39" s="23">
        <f>SUM(I7:I38)</f>
        <v>0</v>
      </c>
      <c r="J39" s="23">
        <f>SUM(J7:J38)</f>
        <v>0</v>
      </c>
    </row>
    <row r="43" spans="1:11">
      <c r="G43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3" workbookViewId="0">
      <selection activeCell="A7" sqref="A7:E27"/>
    </sheetView>
  </sheetViews>
  <sheetFormatPr defaultRowHeight="15"/>
  <cols>
    <col min="1" max="1" width="9.28515625" customWidth="1"/>
    <col min="2" max="2" width="22.5703125" customWidth="1"/>
    <col min="3" max="4" width="16.8554687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367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3.75" customHeight="1">
      <c r="A7" s="29">
        <v>1</v>
      </c>
      <c r="B7" s="36" t="s">
        <v>368</v>
      </c>
      <c r="C7" s="36" t="s">
        <v>34</v>
      </c>
      <c r="D7" s="37" t="s">
        <v>22</v>
      </c>
      <c r="E7" s="38">
        <v>1800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">
      <c r="A8" s="29">
        <v>2</v>
      </c>
      <c r="B8" s="36" t="s">
        <v>369</v>
      </c>
      <c r="C8" s="36" t="s">
        <v>370</v>
      </c>
      <c r="D8" s="37" t="s">
        <v>371</v>
      </c>
      <c r="E8" s="38">
        <v>47</v>
      </c>
      <c r="F8" s="15"/>
      <c r="G8" s="15"/>
      <c r="H8" s="16">
        <f t="shared" ref="H8:H27" si="0">E8*F8</f>
        <v>0</v>
      </c>
      <c r="I8" s="16">
        <f t="shared" ref="I8:I27" si="1">H8*G8</f>
        <v>0</v>
      </c>
      <c r="J8" s="16">
        <f t="shared" ref="J8:J27" si="2">I8+H8</f>
        <v>0</v>
      </c>
      <c r="K8" s="15"/>
    </row>
    <row r="9" spans="1:11" ht="45">
      <c r="A9" s="29">
        <v>3</v>
      </c>
      <c r="B9" s="36" t="s">
        <v>372</v>
      </c>
      <c r="C9" s="36" t="s">
        <v>373</v>
      </c>
      <c r="D9" s="37" t="s">
        <v>374</v>
      </c>
      <c r="E9" s="38">
        <v>1200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45">
      <c r="A10" s="29">
        <v>4</v>
      </c>
      <c r="B10" s="36" t="s">
        <v>372</v>
      </c>
      <c r="C10" s="36" t="s">
        <v>375</v>
      </c>
      <c r="D10" s="37" t="s">
        <v>376</v>
      </c>
      <c r="E10" s="38">
        <v>18000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>
      <c r="A11" s="29">
        <v>5</v>
      </c>
      <c r="B11" s="36" t="s">
        <v>377</v>
      </c>
      <c r="C11" s="36" t="s">
        <v>378</v>
      </c>
      <c r="D11" s="37" t="s">
        <v>379</v>
      </c>
      <c r="E11" s="38">
        <v>10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30">
      <c r="A12" s="29">
        <v>6</v>
      </c>
      <c r="B12" s="36" t="s">
        <v>380</v>
      </c>
      <c r="C12" s="36" t="s">
        <v>381</v>
      </c>
      <c r="D12" s="37" t="s">
        <v>22</v>
      </c>
      <c r="E12" s="38">
        <v>38000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29.25" customHeight="1">
      <c r="A13" s="29">
        <v>7</v>
      </c>
      <c r="B13" s="36" t="s">
        <v>382</v>
      </c>
      <c r="C13" s="36" t="s">
        <v>383</v>
      </c>
      <c r="D13" s="37" t="s">
        <v>384</v>
      </c>
      <c r="E13" s="38">
        <v>50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 ht="30">
      <c r="A14" s="29">
        <v>8</v>
      </c>
      <c r="B14" s="36" t="s">
        <v>385</v>
      </c>
      <c r="C14" s="36" t="s">
        <v>386</v>
      </c>
      <c r="D14" s="37" t="s">
        <v>387</v>
      </c>
      <c r="E14" s="38">
        <v>200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>
      <c r="A15" s="25">
        <v>9</v>
      </c>
      <c r="B15" s="36" t="s">
        <v>385</v>
      </c>
      <c r="C15" s="36" t="s">
        <v>388</v>
      </c>
      <c r="D15" s="37" t="s">
        <v>387</v>
      </c>
      <c r="E15" s="38">
        <v>50</v>
      </c>
      <c r="F15" s="15"/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5"/>
    </row>
    <row r="16" spans="1:11" ht="30">
      <c r="A16" s="25">
        <v>10</v>
      </c>
      <c r="B16" s="36" t="s">
        <v>385</v>
      </c>
      <c r="C16" s="36" t="s">
        <v>389</v>
      </c>
      <c r="D16" s="37" t="s">
        <v>387</v>
      </c>
      <c r="E16" s="38">
        <v>50</v>
      </c>
      <c r="F16" s="15"/>
      <c r="G16" s="15"/>
      <c r="H16" s="16">
        <f t="shared" si="0"/>
        <v>0</v>
      </c>
      <c r="I16" s="16">
        <f t="shared" si="1"/>
        <v>0</v>
      </c>
      <c r="J16" s="16">
        <f t="shared" si="2"/>
        <v>0</v>
      </c>
      <c r="K16" s="15"/>
    </row>
    <row r="17" spans="1:11" ht="45">
      <c r="A17" s="25">
        <v>11</v>
      </c>
      <c r="B17" s="36" t="s">
        <v>385</v>
      </c>
      <c r="C17" s="36" t="s">
        <v>390</v>
      </c>
      <c r="D17" s="37" t="s">
        <v>391</v>
      </c>
      <c r="E17" s="38">
        <v>3000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>
      <c r="A18" s="25">
        <v>12</v>
      </c>
      <c r="B18" s="36" t="s">
        <v>392</v>
      </c>
      <c r="C18" s="36" t="s">
        <v>393</v>
      </c>
      <c r="D18" s="37" t="s">
        <v>379</v>
      </c>
      <c r="E18" s="38">
        <v>60</v>
      </c>
      <c r="F18" s="15"/>
      <c r="G18" s="15"/>
      <c r="H18" s="16">
        <f t="shared" si="0"/>
        <v>0</v>
      </c>
      <c r="I18" s="16">
        <f t="shared" si="1"/>
        <v>0</v>
      </c>
      <c r="J18" s="16">
        <f t="shared" si="2"/>
        <v>0</v>
      </c>
      <c r="K18" s="15"/>
    </row>
    <row r="19" spans="1:11" ht="30">
      <c r="A19" s="25">
        <v>13</v>
      </c>
      <c r="B19" s="36" t="s">
        <v>392</v>
      </c>
      <c r="C19" s="36" t="s">
        <v>393</v>
      </c>
      <c r="D19" s="37" t="s">
        <v>394</v>
      </c>
      <c r="E19" s="38">
        <v>240</v>
      </c>
      <c r="F19" s="15"/>
      <c r="G19" s="15"/>
      <c r="H19" s="16">
        <f t="shared" si="0"/>
        <v>0</v>
      </c>
      <c r="I19" s="16">
        <f t="shared" si="1"/>
        <v>0</v>
      </c>
      <c r="J19" s="16">
        <f t="shared" si="2"/>
        <v>0</v>
      </c>
      <c r="K19" s="15"/>
    </row>
    <row r="20" spans="1:11" ht="45">
      <c r="A20" s="25">
        <v>14</v>
      </c>
      <c r="B20" s="36" t="s">
        <v>395</v>
      </c>
      <c r="C20" s="36" t="s">
        <v>396</v>
      </c>
      <c r="D20" s="37" t="s">
        <v>397</v>
      </c>
      <c r="E20" s="38">
        <v>120</v>
      </c>
      <c r="F20" s="15"/>
      <c r="G20" s="15"/>
      <c r="H20" s="16">
        <f t="shared" si="0"/>
        <v>0</v>
      </c>
      <c r="I20" s="16">
        <f t="shared" si="1"/>
        <v>0</v>
      </c>
      <c r="J20" s="16">
        <f t="shared" si="2"/>
        <v>0</v>
      </c>
      <c r="K20" s="15"/>
    </row>
    <row r="21" spans="1:11" ht="60">
      <c r="A21" s="25">
        <v>15</v>
      </c>
      <c r="B21" s="36" t="s">
        <v>398</v>
      </c>
      <c r="C21" s="36" t="s">
        <v>399</v>
      </c>
      <c r="D21" s="37" t="s">
        <v>400</v>
      </c>
      <c r="E21" s="38">
        <v>60</v>
      </c>
      <c r="F21" s="15"/>
      <c r="G21" s="15"/>
      <c r="H21" s="16">
        <f t="shared" si="0"/>
        <v>0</v>
      </c>
      <c r="I21" s="16">
        <f t="shared" si="1"/>
        <v>0</v>
      </c>
      <c r="J21" s="16">
        <f t="shared" si="2"/>
        <v>0</v>
      </c>
      <c r="K21" s="15"/>
    </row>
    <row r="22" spans="1:11" ht="24" customHeight="1">
      <c r="A22" s="25">
        <v>16</v>
      </c>
      <c r="B22" s="36" t="s">
        <v>398</v>
      </c>
      <c r="C22" s="36" t="s">
        <v>401</v>
      </c>
      <c r="D22" s="37" t="s">
        <v>162</v>
      </c>
      <c r="E22" s="38">
        <v>3000</v>
      </c>
      <c r="F22" s="15"/>
      <c r="G22" s="15"/>
      <c r="H22" s="16">
        <f t="shared" si="0"/>
        <v>0</v>
      </c>
      <c r="I22" s="16">
        <f t="shared" si="1"/>
        <v>0</v>
      </c>
      <c r="J22" s="16">
        <f t="shared" si="2"/>
        <v>0</v>
      </c>
      <c r="K22" s="15"/>
    </row>
    <row r="23" spans="1:11" ht="29.25" customHeight="1">
      <c r="A23" s="25">
        <v>17</v>
      </c>
      <c r="B23" s="36" t="s">
        <v>398</v>
      </c>
      <c r="C23" s="36" t="s">
        <v>32</v>
      </c>
      <c r="D23" s="37" t="s">
        <v>22</v>
      </c>
      <c r="E23" s="38">
        <v>900</v>
      </c>
      <c r="F23" s="15"/>
      <c r="G23" s="15"/>
      <c r="H23" s="16">
        <f t="shared" si="0"/>
        <v>0</v>
      </c>
      <c r="I23" s="16">
        <f t="shared" si="1"/>
        <v>0</v>
      </c>
      <c r="J23" s="16">
        <f t="shared" si="2"/>
        <v>0</v>
      </c>
      <c r="K23" s="15"/>
    </row>
    <row r="24" spans="1:11" ht="45">
      <c r="A24" s="25">
        <v>18</v>
      </c>
      <c r="B24" s="36" t="s">
        <v>402</v>
      </c>
      <c r="C24" s="36" t="s">
        <v>403</v>
      </c>
      <c r="D24" s="37" t="s">
        <v>404</v>
      </c>
      <c r="E24" s="38">
        <v>3600</v>
      </c>
      <c r="F24" s="15"/>
      <c r="G24" s="15"/>
      <c r="H24" s="16">
        <f t="shared" si="0"/>
        <v>0</v>
      </c>
      <c r="I24" s="16">
        <f t="shared" si="1"/>
        <v>0</v>
      </c>
      <c r="J24" s="16">
        <f t="shared" si="2"/>
        <v>0</v>
      </c>
      <c r="K24" s="15"/>
    </row>
    <row r="25" spans="1:11" ht="24.75" customHeight="1">
      <c r="A25" s="25">
        <v>19</v>
      </c>
      <c r="B25" s="36" t="s">
        <v>405</v>
      </c>
      <c r="C25" s="36" t="s">
        <v>406</v>
      </c>
      <c r="D25" s="37" t="s">
        <v>22</v>
      </c>
      <c r="E25" s="38">
        <v>3600</v>
      </c>
      <c r="F25" s="15"/>
      <c r="G25" s="15"/>
      <c r="H25" s="16">
        <f t="shared" si="0"/>
        <v>0</v>
      </c>
      <c r="I25" s="16">
        <f t="shared" si="1"/>
        <v>0</v>
      </c>
      <c r="J25" s="16">
        <f t="shared" si="2"/>
        <v>0</v>
      </c>
      <c r="K25" s="15"/>
    </row>
    <row r="26" spans="1:11" ht="33" customHeight="1">
      <c r="A26" s="25">
        <v>20</v>
      </c>
      <c r="B26" s="36" t="s">
        <v>405</v>
      </c>
      <c r="C26" s="36" t="s">
        <v>407</v>
      </c>
      <c r="D26" s="37" t="s">
        <v>30</v>
      </c>
      <c r="E26" s="38">
        <v>700</v>
      </c>
      <c r="F26" s="15"/>
      <c r="G26" s="15"/>
      <c r="H26" s="16">
        <f t="shared" si="0"/>
        <v>0</v>
      </c>
      <c r="I26" s="16">
        <f t="shared" si="1"/>
        <v>0</v>
      </c>
      <c r="J26" s="16">
        <f t="shared" si="2"/>
        <v>0</v>
      </c>
      <c r="K26" s="15"/>
    </row>
    <row r="27" spans="1:11" ht="45">
      <c r="A27" s="25">
        <v>21</v>
      </c>
      <c r="B27" s="36" t="s">
        <v>405</v>
      </c>
      <c r="C27" s="36" t="s">
        <v>408</v>
      </c>
      <c r="D27" s="37" t="s">
        <v>409</v>
      </c>
      <c r="E27" s="38">
        <v>5000</v>
      </c>
      <c r="F27" s="15"/>
      <c r="G27" s="15"/>
      <c r="H27" s="16">
        <f t="shared" si="0"/>
        <v>0</v>
      </c>
      <c r="I27" s="16">
        <f t="shared" si="1"/>
        <v>0</v>
      </c>
      <c r="J27" s="16">
        <f t="shared" si="2"/>
        <v>0</v>
      </c>
      <c r="K27" s="15"/>
    </row>
    <row r="28" spans="1:11" ht="33" customHeight="1">
      <c r="G28" s="22" t="s">
        <v>13</v>
      </c>
      <c r="H28" s="23">
        <f>SUM(H7:H27)</f>
        <v>0</v>
      </c>
      <c r="I28" s="23">
        <f>SUM(I7:I27)</f>
        <v>0</v>
      </c>
      <c r="J28" s="23">
        <f>SUM(J7:J27)</f>
        <v>0</v>
      </c>
    </row>
    <row r="32" spans="1:11">
      <c r="G3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7" sqref="A7:E11"/>
    </sheetView>
  </sheetViews>
  <sheetFormatPr defaultRowHeight="15"/>
  <cols>
    <col min="1" max="1" width="9.28515625" customWidth="1"/>
    <col min="2" max="2" width="25.85546875" customWidth="1"/>
    <col min="3" max="3" width="15.140625" customWidth="1"/>
    <col min="4" max="4" width="1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410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25">
        <v>1</v>
      </c>
      <c r="B7" s="36" t="s">
        <v>411</v>
      </c>
      <c r="C7" s="36" t="s">
        <v>412</v>
      </c>
      <c r="D7" s="37" t="s">
        <v>413</v>
      </c>
      <c r="E7" s="38">
        <v>120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7.5" customHeight="1">
      <c r="A8" s="25">
        <v>2</v>
      </c>
      <c r="B8" s="36" t="s">
        <v>414</v>
      </c>
      <c r="C8" s="36" t="s">
        <v>415</v>
      </c>
      <c r="D8" s="37" t="s">
        <v>12</v>
      </c>
      <c r="E8" s="38">
        <v>7000</v>
      </c>
      <c r="F8" s="15"/>
      <c r="G8" s="15"/>
      <c r="H8" s="16">
        <f t="shared" ref="H8:H11" si="0">E8*F8</f>
        <v>0</v>
      </c>
      <c r="I8" s="16">
        <f t="shared" ref="I8:I11" si="1">H8*G8</f>
        <v>0</v>
      </c>
      <c r="J8" s="16">
        <f t="shared" ref="J8:J11" si="2">I8+H8</f>
        <v>0</v>
      </c>
      <c r="K8" s="15"/>
    </row>
    <row r="9" spans="1:11" ht="45">
      <c r="A9" s="25">
        <v>3</v>
      </c>
      <c r="B9" s="36" t="s">
        <v>416</v>
      </c>
      <c r="C9" s="36" t="s">
        <v>417</v>
      </c>
      <c r="D9" s="37" t="s">
        <v>80</v>
      </c>
      <c r="E9" s="38">
        <v>30000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45">
      <c r="A10" s="25">
        <v>4</v>
      </c>
      <c r="B10" s="36" t="s">
        <v>416</v>
      </c>
      <c r="C10" s="36" t="s">
        <v>418</v>
      </c>
      <c r="D10" s="37" t="s">
        <v>80</v>
      </c>
      <c r="E10" s="38">
        <v>4500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45">
      <c r="A11" s="25">
        <v>5</v>
      </c>
      <c r="B11" s="36" t="s">
        <v>419</v>
      </c>
      <c r="C11" s="36" t="s">
        <v>126</v>
      </c>
      <c r="D11" s="37" t="s">
        <v>420</v>
      </c>
      <c r="E11" s="38">
        <v>2400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37.5" customHeight="1">
      <c r="G12" s="22" t="s">
        <v>13</v>
      </c>
      <c r="H12" s="23">
        <f>SUM(H7:H11)</f>
        <v>0</v>
      </c>
      <c r="I12" s="23">
        <f>SUM(I7:I11)</f>
        <v>0</v>
      </c>
      <c r="J12" s="23">
        <f>SUM(J7:J11)</f>
        <v>0</v>
      </c>
    </row>
    <row r="16" spans="1:11">
      <c r="G16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52" workbookViewId="0">
      <selection activeCell="O10" sqref="O10"/>
    </sheetView>
  </sheetViews>
  <sheetFormatPr defaultRowHeight="15"/>
  <cols>
    <col min="2" max="2" width="23.85546875" customWidth="1"/>
    <col min="3" max="3" width="15.7109375" customWidth="1"/>
    <col min="4" max="4" width="14.42578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17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42" customHeight="1">
      <c r="A7" s="25">
        <v>1</v>
      </c>
      <c r="B7" s="31" t="s">
        <v>58</v>
      </c>
      <c r="C7" s="31" t="s">
        <v>59</v>
      </c>
      <c r="D7" s="32" t="s">
        <v>22</v>
      </c>
      <c r="E7" s="33">
        <v>4000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60" customHeight="1">
      <c r="A8" s="25">
        <v>2</v>
      </c>
      <c r="B8" s="31" t="s">
        <v>58</v>
      </c>
      <c r="C8" s="31" t="s">
        <v>60</v>
      </c>
      <c r="D8" s="32" t="s">
        <v>61</v>
      </c>
      <c r="E8" s="33">
        <v>5000</v>
      </c>
      <c r="F8" s="15"/>
      <c r="G8" s="24"/>
      <c r="H8" s="16">
        <f>E8*F8</f>
        <v>0</v>
      </c>
      <c r="I8" s="16">
        <f>H8*G8</f>
        <v>0</v>
      </c>
      <c r="J8" s="16">
        <f>I8+H8</f>
        <v>0</v>
      </c>
      <c r="K8" s="15"/>
    </row>
    <row r="9" spans="1:11" ht="30">
      <c r="A9" s="25">
        <v>3</v>
      </c>
      <c r="B9" s="31" t="s">
        <v>58</v>
      </c>
      <c r="C9" s="31" t="s">
        <v>62</v>
      </c>
      <c r="D9" s="32" t="s">
        <v>61</v>
      </c>
      <c r="E9" s="33">
        <v>1200</v>
      </c>
      <c r="F9" s="15"/>
      <c r="G9" s="15"/>
      <c r="H9" s="16">
        <f t="shared" ref="H9:H59" si="0">E9*F9</f>
        <v>0</v>
      </c>
      <c r="I9" s="16">
        <f t="shared" ref="I9:I59" si="1">H9*G9</f>
        <v>0</v>
      </c>
      <c r="J9" s="16">
        <f t="shared" ref="J9:J59" si="2">I9+H9</f>
        <v>0</v>
      </c>
      <c r="K9" s="15"/>
    </row>
    <row r="10" spans="1:11" ht="28.5" customHeight="1">
      <c r="A10" s="25">
        <v>4</v>
      </c>
      <c r="B10" s="31" t="s">
        <v>63</v>
      </c>
      <c r="C10" s="31" t="s">
        <v>64</v>
      </c>
      <c r="D10" s="32" t="s">
        <v>30</v>
      </c>
      <c r="E10" s="33">
        <v>20200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28.5" customHeight="1">
      <c r="A11" s="25">
        <v>5</v>
      </c>
      <c r="B11" s="31" t="s">
        <v>65</v>
      </c>
      <c r="C11" s="31" t="s">
        <v>66</v>
      </c>
      <c r="D11" s="32" t="s">
        <v>22</v>
      </c>
      <c r="E11" s="33">
        <v>480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30" customHeight="1">
      <c r="A12" s="25">
        <v>6</v>
      </c>
      <c r="B12" s="31" t="s">
        <v>65</v>
      </c>
      <c r="C12" s="31" t="s">
        <v>67</v>
      </c>
      <c r="D12" s="34" t="s">
        <v>22</v>
      </c>
      <c r="E12" s="35">
        <v>1800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49.5" customHeight="1">
      <c r="A13" s="25">
        <v>7</v>
      </c>
      <c r="B13" s="31" t="s">
        <v>68</v>
      </c>
      <c r="C13" s="31" t="s">
        <v>69</v>
      </c>
      <c r="D13" s="34" t="s">
        <v>70</v>
      </c>
      <c r="E13" s="35">
        <v>2200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 ht="26.25" customHeight="1">
      <c r="A14" s="25">
        <v>8</v>
      </c>
      <c r="B14" s="36" t="s">
        <v>71</v>
      </c>
      <c r="C14" s="36" t="s">
        <v>50</v>
      </c>
      <c r="D14" s="37" t="s">
        <v>30</v>
      </c>
      <c r="E14" s="38">
        <v>6600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 ht="52.5" customHeight="1">
      <c r="A15" s="25">
        <v>9</v>
      </c>
      <c r="B15" s="31" t="s">
        <v>68</v>
      </c>
      <c r="C15" s="31" t="s">
        <v>72</v>
      </c>
      <c r="D15" s="34" t="s">
        <v>70</v>
      </c>
      <c r="E15" s="35">
        <v>2800</v>
      </c>
      <c r="F15" s="15"/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5"/>
    </row>
    <row r="16" spans="1:11" ht="42.75" customHeight="1">
      <c r="A16" s="25">
        <v>10</v>
      </c>
      <c r="B16" s="31" t="s">
        <v>73</v>
      </c>
      <c r="C16" s="31" t="s">
        <v>74</v>
      </c>
      <c r="D16" s="34" t="s">
        <v>75</v>
      </c>
      <c r="E16" s="35">
        <v>4600</v>
      </c>
      <c r="F16" s="15"/>
      <c r="G16" s="15"/>
      <c r="H16" s="16">
        <f t="shared" si="0"/>
        <v>0</v>
      </c>
      <c r="I16" s="16">
        <f t="shared" si="1"/>
        <v>0</v>
      </c>
      <c r="J16" s="16">
        <f t="shared" si="2"/>
        <v>0</v>
      </c>
      <c r="K16" s="15"/>
    </row>
    <row r="17" spans="1:11" ht="24.75" customHeight="1">
      <c r="A17" s="25">
        <v>11</v>
      </c>
      <c r="B17" s="31" t="s">
        <v>76</v>
      </c>
      <c r="C17" s="31" t="s">
        <v>77</v>
      </c>
      <c r="D17" s="34" t="s">
        <v>30</v>
      </c>
      <c r="E17" s="35">
        <v>11400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 ht="25.5" customHeight="1">
      <c r="A18" s="29">
        <v>12</v>
      </c>
      <c r="B18" s="31" t="s">
        <v>78</v>
      </c>
      <c r="C18" s="31" t="s">
        <v>79</v>
      </c>
      <c r="D18" s="34" t="s">
        <v>80</v>
      </c>
      <c r="E18" s="35">
        <v>22000</v>
      </c>
      <c r="F18" s="15"/>
      <c r="G18" s="15"/>
      <c r="H18" s="16">
        <f t="shared" si="0"/>
        <v>0</v>
      </c>
      <c r="I18" s="16">
        <f t="shared" si="1"/>
        <v>0</v>
      </c>
      <c r="J18" s="16">
        <f t="shared" si="2"/>
        <v>0</v>
      </c>
      <c r="K18" s="15"/>
    </row>
    <row r="19" spans="1:11" ht="27" customHeight="1">
      <c r="A19" s="25">
        <v>13</v>
      </c>
      <c r="B19" s="31" t="s">
        <v>78</v>
      </c>
      <c r="C19" s="31" t="s">
        <v>81</v>
      </c>
      <c r="D19" s="34" t="s">
        <v>80</v>
      </c>
      <c r="E19" s="35">
        <v>7000</v>
      </c>
      <c r="F19" s="15"/>
      <c r="G19" s="15"/>
      <c r="H19" s="16">
        <f t="shared" si="0"/>
        <v>0</v>
      </c>
      <c r="I19" s="16">
        <f t="shared" si="1"/>
        <v>0</v>
      </c>
      <c r="J19" s="16">
        <f t="shared" si="2"/>
        <v>0</v>
      </c>
      <c r="K19" s="15"/>
    </row>
    <row r="20" spans="1:11" ht="28.5" customHeight="1">
      <c r="A20" s="29">
        <v>14</v>
      </c>
      <c r="B20" s="31" t="s">
        <v>82</v>
      </c>
      <c r="C20" s="31" t="s">
        <v>79</v>
      </c>
      <c r="D20" s="34" t="s">
        <v>80</v>
      </c>
      <c r="E20" s="35">
        <v>12800</v>
      </c>
      <c r="F20" s="15"/>
      <c r="G20" s="15"/>
      <c r="H20" s="16">
        <f t="shared" si="0"/>
        <v>0</v>
      </c>
      <c r="I20" s="16">
        <f t="shared" si="1"/>
        <v>0</v>
      </c>
      <c r="J20" s="16">
        <f t="shared" si="2"/>
        <v>0</v>
      </c>
      <c r="K20" s="15"/>
    </row>
    <row r="21" spans="1:11">
      <c r="A21" s="25">
        <v>15</v>
      </c>
      <c r="B21" s="31" t="s">
        <v>83</v>
      </c>
      <c r="C21" s="39" t="s">
        <v>38</v>
      </c>
      <c r="D21" s="34" t="s">
        <v>30</v>
      </c>
      <c r="E21" s="40">
        <v>250</v>
      </c>
      <c r="F21" s="15"/>
      <c r="G21" s="15"/>
      <c r="H21" s="16">
        <f t="shared" si="0"/>
        <v>0</v>
      </c>
      <c r="I21" s="16">
        <f t="shared" si="1"/>
        <v>0</v>
      </c>
      <c r="J21" s="16">
        <f t="shared" si="2"/>
        <v>0</v>
      </c>
      <c r="K21" s="15"/>
    </row>
    <row r="22" spans="1:11" ht="23.25" customHeight="1">
      <c r="A22" s="25">
        <v>16</v>
      </c>
      <c r="B22" s="36" t="s">
        <v>84</v>
      </c>
      <c r="C22" s="36" t="s">
        <v>85</v>
      </c>
      <c r="D22" s="37" t="s">
        <v>12</v>
      </c>
      <c r="E22" s="38">
        <v>500</v>
      </c>
      <c r="F22" s="15"/>
      <c r="G22" s="15"/>
      <c r="H22" s="16">
        <f t="shared" si="0"/>
        <v>0</v>
      </c>
      <c r="I22" s="16">
        <f t="shared" si="1"/>
        <v>0</v>
      </c>
      <c r="J22" s="16">
        <f t="shared" si="2"/>
        <v>0</v>
      </c>
      <c r="K22" s="15"/>
    </row>
    <row r="23" spans="1:11" ht="24.75" customHeight="1">
      <c r="A23" s="25">
        <v>17</v>
      </c>
      <c r="B23" s="36" t="s">
        <v>84</v>
      </c>
      <c r="C23" s="36" t="s">
        <v>86</v>
      </c>
      <c r="D23" s="37" t="s">
        <v>12</v>
      </c>
      <c r="E23" s="38">
        <v>7000</v>
      </c>
      <c r="F23" s="15"/>
      <c r="G23" s="15"/>
      <c r="H23" s="16">
        <f t="shared" si="0"/>
        <v>0</v>
      </c>
      <c r="I23" s="16">
        <f t="shared" si="1"/>
        <v>0</v>
      </c>
      <c r="J23" s="16">
        <f t="shared" si="2"/>
        <v>0</v>
      </c>
      <c r="K23" s="15"/>
    </row>
    <row r="24" spans="1:11" ht="30">
      <c r="A24" s="29">
        <v>18</v>
      </c>
      <c r="B24" s="31" t="s">
        <v>87</v>
      </c>
      <c r="C24" s="41" t="s">
        <v>88</v>
      </c>
      <c r="D24" s="42" t="s">
        <v>30</v>
      </c>
      <c r="E24" s="40">
        <v>7500</v>
      </c>
      <c r="F24" s="15"/>
      <c r="G24" s="15"/>
      <c r="H24" s="16">
        <f t="shared" si="0"/>
        <v>0</v>
      </c>
      <c r="I24" s="16">
        <f t="shared" si="1"/>
        <v>0</v>
      </c>
      <c r="J24" s="16">
        <f t="shared" si="2"/>
        <v>0</v>
      </c>
      <c r="K24" s="15"/>
    </row>
    <row r="25" spans="1:11">
      <c r="A25" s="25">
        <v>19</v>
      </c>
      <c r="B25" s="31" t="s">
        <v>89</v>
      </c>
      <c r="C25" s="39" t="s">
        <v>90</v>
      </c>
      <c r="D25" s="34" t="s">
        <v>30</v>
      </c>
      <c r="E25" s="40">
        <v>100000</v>
      </c>
      <c r="F25" s="15"/>
      <c r="G25" s="15"/>
      <c r="H25" s="16">
        <f t="shared" si="0"/>
        <v>0</v>
      </c>
      <c r="I25" s="16">
        <f t="shared" si="1"/>
        <v>0</v>
      </c>
      <c r="J25" s="16">
        <f t="shared" si="2"/>
        <v>0</v>
      </c>
      <c r="K25" s="15"/>
    </row>
    <row r="26" spans="1:11">
      <c r="A26" s="25">
        <v>20</v>
      </c>
      <c r="B26" s="31" t="s">
        <v>91</v>
      </c>
      <c r="C26" s="39" t="s">
        <v>92</v>
      </c>
      <c r="D26" s="34" t="s">
        <v>93</v>
      </c>
      <c r="E26" s="40">
        <v>180</v>
      </c>
      <c r="F26" s="15"/>
      <c r="G26" s="15"/>
      <c r="H26" s="16">
        <f t="shared" si="0"/>
        <v>0</v>
      </c>
      <c r="I26" s="16">
        <f t="shared" si="1"/>
        <v>0</v>
      </c>
      <c r="J26" s="16">
        <f t="shared" si="2"/>
        <v>0</v>
      </c>
      <c r="K26" s="15"/>
    </row>
    <row r="27" spans="1:11" ht="24" customHeight="1">
      <c r="A27" s="25">
        <v>21</v>
      </c>
      <c r="B27" s="31" t="s">
        <v>91</v>
      </c>
      <c r="C27" s="39" t="s">
        <v>94</v>
      </c>
      <c r="D27" s="34" t="s">
        <v>12</v>
      </c>
      <c r="E27" s="40">
        <v>80</v>
      </c>
      <c r="F27" s="15"/>
      <c r="G27" s="15"/>
      <c r="H27" s="16">
        <f t="shared" si="0"/>
        <v>0</v>
      </c>
      <c r="I27" s="16">
        <f t="shared" si="1"/>
        <v>0</v>
      </c>
      <c r="J27" s="16">
        <f t="shared" si="2"/>
        <v>0</v>
      </c>
      <c r="K27" s="15"/>
    </row>
    <row r="28" spans="1:11">
      <c r="A28" s="25">
        <v>22</v>
      </c>
      <c r="B28" s="31" t="s">
        <v>95</v>
      </c>
      <c r="C28" s="39" t="s">
        <v>96</v>
      </c>
      <c r="D28" s="34" t="s">
        <v>30</v>
      </c>
      <c r="E28" s="40">
        <v>12200</v>
      </c>
      <c r="F28" s="15"/>
      <c r="G28" s="15"/>
      <c r="H28" s="16">
        <f t="shared" si="0"/>
        <v>0</v>
      </c>
      <c r="I28" s="16">
        <f t="shared" si="1"/>
        <v>0</v>
      </c>
      <c r="J28" s="16">
        <f t="shared" si="2"/>
        <v>0</v>
      </c>
      <c r="K28" s="15"/>
    </row>
    <row r="29" spans="1:11" ht="27" customHeight="1">
      <c r="A29" s="25">
        <v>23</v>
      </c>
      <c r="B29" s="31" t="s">
        <v>97</v>
      </c>
      <c r="C29" s="39" t="s">
        <v>98</v>
      </c>
      <c r="D29" s="34" t="s">
        <v>30</v>
      </c>
      <c r="E29" s="40">
        <v>27000</v>
      </c>
      <c r="F29" s="15"/>
      <c r="G29" s="15"/>
      <c r="H29" s="16">
        <f t="shared" si="0"/>
        <v>0</v>
      </c>
      <c r="I29" s="16">
        <f t="shared" si="1"/>
        <v>0</v>
      </c>
      <c r="J29" s="16">
        <f t="shared" si="2"/>
        <v>0</v>
      </c>
      <c r="K29" s="15"/>
    </row>
    <row r="30" spans="1:11" ht="24" customHeight="1">
      <c r="A30" s="25">
        <v>24</v>
      </c>
      <c r="B30" s="31" t="s">
        <v>97</v>
      </c>
      <c r="C30" s="39" t="s">
        <v>86</v>
      </c>
      <c r="D30" s="34" t="s">
        <v>22</v>
      </c>
      <c r="E30" s="40">
        <v>17000</v>
      </c>
      <c r="F30" s="15"/>
      <c r="G30" s="15"/>
      <c r="H30" s="16">
        <f t="shared" si="0"/>
        <v>0</v>
      </c>
      <c r="I30" s="16">
        <f t="shared" si="1"/>
        <v>0</v>
      </c>
      <c r="J30" s="16">
        <f t="shared" si="2"/>
        <v>0</v>
      </c>
      <c r="K30" s="15"/>
    </row>
    <row r="31" spans="1:11" ht="24.75" customHeight="1">
      <c r="A31" s="25">
        <v>25</v>
      </c>
      <c r="B31" s="31" t="s">
        <v>97</v>
      </c>
      <c r="C31" s="39" t="s">
        <v>99</v>
      </c>
      <c r="D31" s="34" t="s">
        <v>30</v>
      </c>
      <c r="E31" s="40">
        <v>2900</v>
      </c>
      <c r="F31" s="15"/>
      <c r="G31" s="15"/>
      <c r="H31" s="16">
        <f t="shared" si="0"/>
        <v>0</v>
      </c>
      <c r="I31" s="16">
        <f t="shared" si="1"/>
        <v>0</v>
      </c>
      <c r="J31" s="16">
        <f t="shared" si="2"/>
        <v>0</v>
      </c>
      <c r="K31" s="15"/>
    </row>
    <row r="32" spans="1:11" ht="22.5" customHeight="1">
      <c r="A32" s="25">
        <v>26</v>
      </c>
      <c r="B32" s="31" t="s">
        <v>100</v>
      </c>
      <c r="C32" s="39" t="s">
        <v>21</v>
      </c>
      <c r="D32" s="34" t="s">
        <v>22</v>
      </c>
      <c r="E32" s="40">
        <v>2000</v>
      </c>
      <c r="F32" s="15"/>
      <c r="G32" s="15"/>
      <c r="H32" s="16">
        <f t="shared" si="0"/>
        <v>0</v>
      </c>
      <c r="I32" s="16">
        <f t="shared" si="1"/>
        <v>0</v>
      </c>
      <c r="J32" s="16">
        <f t="shared" si="2"/>
        <v>0</v>
      </c>
      <c r="K32" s="15"/>
    </row>
    <row r="33" spans="1:11">
      <c r="A33" s="25">
        <v>27</v>
      </c>
      <c r="B33" s="31" t="s">
        <v>100</v>
      </c>
      <c r="C33" s="39" t="s">
        <v>101</v>
      </c>
      <c r="D33" s="34" t="s">
        <v>30</v>
      </c>
      <c r="E33" s="40">
        <v>17200</v>
      </c>
      <c r="F33" s="15"/>
      <c r="G33" s="15"/>
      <c r="H33" s="16">
        <f t="shared" si="0"/>
        <v>0</v>
      </c>
      <c r="I33" s="16">
        <f t="shared" si="1"/>
        <v>0</v>
      </c>
      <c r="J33" s="16">
        <f t="shared" si="2"/>
        <v>0</v>
      </c>
      <c r="K33" s="15"/>
    </row>
    <row r="34" spans="1:11">
      <c r="A34" s="25">
        <v>28</v>
      </c>
      <c r="B34" s="31" t="s">
        <v>102</v>
      </c>
      <c r="C34" s="39" t="s">
        <v>103</v>
      </c>
      <c r="D34" s="34" t="s">
        <v>30</v>
      </c>
      <c r="E34" s="40">
        <v>3000</v>
      </c>
      <c r="F34" s="15"/>
      <c r="G34" s="15"/>
      <c r="H34" s="16">
        <f t="shared" si="0"/>
        <v>0</v>
      </c>
      <c r="I34" s="16">
        <f t="shared" si="1"/>
        <v>0</v>
      </c>
      <c r="J34" s="16">
        <f t="shared" si="2"/>
        <v>0</v>
      </c>
      <c r="K34" s="15"/>
    </row>
    <row r="35" spans="1:11">
      <c r="A35" s="25">
        <v>29</v>
      </c>
      <c r="B35" s="31" t="s">
        <v>104</v>
      </c>
      <c r="C35" s="39" t="s">
        <v>105</v>
      </c>
      <c r="D35" s="34" t="s">
        <v>106</v>
      </c>
      <c r="E35" s="40">
        <v>15000</v>
      </c>
      <c r="F35" s="15"/>
      <c r="G35" s="15"/>
      <c r="H35" s="16">
        <f t="shared" si="0"/>
        <v>0</v>
      </c>
      <c r="I35" s="16">
        <f t="shared" si="1"/>
        <v>0</v>
      </c>
      <c r="J35" s="16">
        <f t="shared" si="2"/>
        <v>0</v>
      </c>
      <c r="K35" s="15"/>
    </row>
    <row r="36" spans="1:11">
      <c r="A36" s="25">
        <v>30</v>
      </c>
      <c r="B36" s="31" t="s">
        <v>104</v>
      </c>
      <c r="C36" s="39" t="s">
        <v>107</v>
      </c>
      <c r="D36" s="34" t="s">
        <v>106</v>
      </c>
      <c r="E36" s="40">
        <v>38000</v>
      </c>
      <c r="F36" s="15"/>
      <c r="G36" s="15"/>
      <c r="H36" s="16">
        <f t="shared" si="0"/>
        <v>0</v>
      </c>
      <c r="I36" s="16">
        <f t="shared" si="1"/>
        <v>0</v>
      </c>
      <c r="J36" s="16">
        <f t="shared" si="2"/>
        <v>0</v>
      </c>
      <c r="K36" s="15"/>
    </row>
    <row r="37" spans="1:11" ht="30">
      <c r="A37" s="25">
        <v>31</v>
      </c>
      <c r="B37" s="31" t="s">
        <v>108</v>
      </c>
      <c r="C37" s="39" t="s">
        <v>109</v>
      </c>
      <c r="D37" s="34" t="s">
        <v>30</v>
      </c>
      <c r="E37" s="40">
        <v>180</v>
      </c>
      <c r="F37" s="15"/>
      <c r="G37" s="15"/>
      <c r="H37" s="16">
        <f t="shared" si="0"/>
        <v>0</v>
      </c>
      <c r="I37" s="16">
        <f t="shared" si="1"/>
        <v>0</v>
      </c>
      <c r="J37" s="16">
        <f t="shared" si="2"/>
        <v>0</v>
      </c>
      <c r="K37" s="15"/>
    </row>
    <row r="38" spans="1:11">
      <c r="A38" s="25">
        <v>32</v>
      </c>
      <c r="B38" s="31" t="s">
        <v>110</v>
      </c>
      <c r="C38" s="39" t="s">
        <v>111</v>
      </c>
      <c r="D38" s="34" t="s">
        <v>30</v>
      </c>
      <c r="E38" s="40">
        <v>300</v>
      </c>
      <c r="F38" s="15"/>
      <c r="G38" s="15"/>
      <c r="H38" s="16">
        <f t="shared" si="0"/>
        <v>0</v>
      </c>
      <c r="I38" s="16">
        <f t="shared" si="1"/>
        <v>0</v>
      </c>
      <c r="J38" s="16">
        <f t="shared" si="2"/>
        <v>0</v>
      </c>
      <c r="K38" s="15"/>
    </row>
    <row r="39" spans="1:11" ht="25.5" customHeight="1">
      <c r="A39" s="25">
        <v>33</v>
      </c>
      <c r="B39" s="31" t="s">
        <v>110</v>
      </c>
      <c r="C39" s="39" t="s">
        <v>112</v>
      </c>
      <c r="D39" s="34" t="s">
        <v>30</v>
      </c>
      <c r="E39" s="40">
        <v>3000</v>
      </c>
      <c r="F39" s="15"/>
      <c r="G39" s="15"/>
      <c r="H39" s="16">
        <f t="shared" si="0"/>
        <v>0</v>
      </c>
      <c r="I39" s="16">
        <f t="shared" si="1"/>
        <v>0</v>
      </c>
      <c r="J39" s="16">
        <f t="shared" si="2"/>
        <v>0</v>
      </c>
      <c r="K39" s="15"/>
    </row>
    <row r="40" spans="1:11">
      <c r="A40" s="25">
        <v>34</v>
      </c>
      <c r="B40" s="31" t="s">
        <v>110</v>
      </c>
      <c r="C40" s="39" t="s">
        <v>113</v>
      </c>
      <c r="D40" s="34" t="s">
        <v>114</v>
      </c>
      <c r="E40" s="40">
        <v>1500</v>
      </c>
      <c r="F40" s="15"/>
      <c r="G40" s="15"/>
      <c r="H40" s="16">
        <f t="shared" si="0"/>
        <v>0</v>
      </c>
      <c r="I40" s="16">
        <f t="shared" si="1"/>
        <v>0</v>
      </c>
      <c r="J40" s="16">
        <f t="shared" si="2"/>
        <v>0</v>
      </c>
      <c r="K40" s="15"/>
    </row>
    <row r="41" spans="1:11" ht="26.25" customHeight="1">
      <c r="A41" s="25">
        <v>35</v>
      </c>
      <c r="B41" s="31" t="s">
        <v>110</v>
      </c>
      <c r="C41" s="39" t="s">
        <v>16</v>
      </c>
      <c r="D41" s="34" t="s">
        <v>22</v>
      </c>
      <c r="E41" s="40">
        <v>360</v>
      </c>
      <c r="F41" s="15"/>
      <c r="G41" s="15"/>
      <c r="H41" s="16">
        <f t="shared" si="0"/>
        <v>0</v>
      </c>
      <c r="I41" s="16">
        <f t="shared" si="1"/>
        <v>0</v>
      </c>
      <c r="J41" s="16">
        <f t="shared" si="2"/>
        <v>0</v>
      </c>
      <c r="K41" s="15"/>
    </row>
    <row r="42" spans="1:11" ht="26.25" customHeight="1">
      <c r="A42" s="25">
        <v>36</v>
      </c>
      <c r="B42" s="31" t="s">
        <v>110</v>
      </c>
      <c r="C42" s="39" t="s">
        <v>115</v>
      </c>
      <c r="D42" s="34" t="s">
        <v>12</v>
      </c>
      <c r="E42" s="40">
        <v>1800</v>
      </c>
      <c r="F42" s="15"/>
      <c r="G42" s="15"/>
      <c r="H42" s="16">
        <f t="shared" si="0"/>
        <v>0</v>
      </c>
      <c r="I42" s="16">
        <f t="shared" si="1"/>
        <v>0</v>
      </c>
      <c r="J42" s="16">
        <f t="shared" si="2"/>
        <v>0</v>
      </c>
      <c r="K42" s="15"/>
    </row>
    <row r="43" spans="1:11" ht="27.75" customHeight="1">
      <c r="A43" s="25">
        <v>37</v>
      </c>
      <c r="B43" s="31" t="s">
        <v>110</v>
      </c>
      <c r="C43" s="39" t="s">
        <v>116</v>
      </c>
      <c r="D43" s="34" t="s">
        <v>12</v>
      </c>
      <c r="E43" s="40">
        <v>900</v>
      </c>
      <c r="F43" s="15"/>
      <c r="G43" s="15"/>
      <c r="H43" s="16">
        <f t="shared" si="0"/>
        <v>0</v>
      </c>
      <c r="I43" s="16">
        <f t="shared" si="1"/>
        <v>0</v>
      </c>
      <c r="J43" s="16">
        <f t="shared" si="2"/>
        <v>0</v>
      </c>
      <c r="K43" s="15"/>
    </row>
    <row r="44" spans="1:11">
      <c r="A44" s="25">
        <v>38</v>
      </c>
      <c r="B44" s="31" t="s">
        <v>117</v>
      </c>
      <c r="C44" s="39" t="s">
        <v>118</v>
      </c>
      <c r="D44" s="34" t="s">
        <v>30</v>
      </c>
      <c r="E44" s="40">
        <v>800</v>
      </c>
      <c r="F44" s="15"/>
      <c r="G44" s="15"/>
      <c r="H44" s="16">
        <f t="shared" si="0"/>
        <v>0</v>
      </c>
      <c r="I44" s="16">
        <f t="shared" si="1"/>
        <v>0</v>
      </c>
      <c r="J44" s="16">
        <f t="shared" si="2"/>
        <v>0</v>
      </c>
      <c r="K44" s="15"/>
    </row>
    <row r="45" spans="1:11">
      <c r="A45" s="25">
        <v>39</v>
      </c>
      <c r="B45" s="31" t="s">
        <v>117</v>
      </c>
      <c r="C45" s="39" t="s">
        <v>119</v>
      </c>
      <c r="D45" s="34" t="s">
        <v>30</v>
      </c>
      <c r="E45" s="40">
        <v>800</v>
      </c>
      <c r="F45" s="15"/>
      <c r="G45" s="15"/>
      <c r="H45" s="16">
        <f t="shared" si="0"/>
        <v>0</v>
      </c>
      <c r="I45" s="16">
        <f t="shared" si="1"/>
        <v>0</v>
      </c>
      <c r="J45" s="16">
        <f t="shared" si="2"/>
        <v>0</v>
      </c>
      <c r="K45" s="15"/>
    </row>
    <row r="46" spans="1:11" ht="27" customHeight="1">
      <c r="A46" s="25">
        <v>40</v>
      </c>
      <c r="B46" s="31" t="s">
        <v>117</v>
      </c>
      <c r="C46" s="39" t="s">
        <v>54</v>
      </c>
      <c r="D46" s="34" t="s">
        <v>22</v>
      </c>
      <c r="E46" s="40">
        <v>60</v>
      </c>
      <c r="F46" s="15"/>
      <c r="G46" s="15"/>
      <c r="H46" s="16">
        <f t="shared" si="0"/>
        <v>0</v>
      </c>
      <c r="I46" s="16">
        <f t="shared" si="1"/>
        <v>0</v>
      </c>
      <c r="J46" s="16">
        <f t="shared" si="2"/>
        <v>0</v>
      </c>
      <c r="K46" s="15"/>
    </row>
    <row r="47" spans="1:11" ht="37.5" customHeight="1">
      <c r="A47" s="25">
        <v>41</v>
      </c>
      <c r="B47" s="31" t="s">
        <v>117</v>
      </c>
      <c r="C47" s="39" t="s">
        <v>16</v>
      </c>
      <c r="D47" s="34" t="s">
        <v>47</v>
      </c>
      <c r="E47" s="40">
        <v>1440</v>
      </c>
      <c r="F47" s="15"/>
      <c r="G47" s="15"/>
      <c r="H47" s="16">
        <f t="shared" si="0"/>
        <v>0</v>
      </c>
      <c r="I47" s="16">
        <f t="shared" si="1"/>
        <v>0</v>
      </c>
      <c r="J47" s="16">
        <f t="shared" si="2"/>
        <v>0</v>
      </c>
      <c r="K47" s="15"/>
    </row>
    <row r="48" spans="1:11">
      <c r="A48" s="25">
        <v>42</v>
      </c>
      <c r="B48" s="31" t="s">
        <v>120</v>
      </c>
      <c r="C48" s="39" t="s">
        <v>121</v>
      </c>
      <c r="D48" s="34" t="s">
        <v>122</v>
      </c>
      <c r="E48" s="40">
        <v>84</v>
      </c>
      <c r="F48" s="15"/>
      <c r="G48" s="15"/>
      <c r="H48" s="16">
        <f t="shared" si="0"/>
        <v>0</v>
      </c>
      <c r="I48" s="16">
        <f t="shared" si="1"/>
        <v>0</v>
      </c>
      <c r="J48" s="16">
        <f t="shared" si="2"/>
        <v>0</v>
      </c>
      <c r="K48" s="15"/>
    </row>
    <row r="49" spans="1:11" ht="30">
      <c r="A49" s="25">
        <v>43</v>
      </c>
      <c r="B49" s="31" t="s">
        <v>123</v>
      </c>
      <c r="C49" s="39" t="s">
        <v>77</v>
      </c>
      <c r="D49" s="34" t="s">
        <v>124</v>
      </c>
      <c r="E49" s="40">
        <v>36</v>
      </c>
      <c r="F49" s="15"/>
      <c r="G49" s="15"/>
      <c r="H49" s="16">
        <f t="shared" si="0"/>
        <v>0</v>
      </c>
      <c r="I49" s="16">
        <f t="shared" si="1"/>
        <v>0</v>
      </c>
      <c r="J49" s="16">
        <f t="shared" si="2"/>
        <v>0</v>
      </c>
      <c r="K49" s="15"/>
    </row>
    <row r="50" spans="1:11" ht="30">
      <c r="A50" s="25">
        <v>44</v>
      </c>
      <c r="B50" s="31" t="s">
        <v>123</v>
      </c>
      <c r="C50" s="39" t="s">
        <v>54</v>
      </c>
      <c r="D50" s="34" t="s">
        <v>125</v>
      </c>
      <c r="E50" s="40">
        <v>360</v>
      </c>
      <c r="F50" s="15"/>
      <c r="G50" s="15"/>
      <c r="H50" s="16">
        <f t="shared" si="0"/>
        <v>0</v>
      </c>
      <c r="I50" s="16">
        <f t="shared" si="1"/>
        <v>0</v>
      </c>
      <c r="J50" s="16">
        <f t="shared" si="2"/>
        <v>0</v>
      </c>
      <c r="K50" s="15"/>
    </row>
    <row r="51" spans="1:11">
      <c r="A51" s="25">
        <v>45</v>
      </c>
      <c r="B51" s="31" t="s">
        <v>123</v>
      </c>
      <c r="C51" s="39" t="s">
        <v>126</v>
      </c>
      <c r="D51" s="34" t="s">
        <v>127</v>
      </c>
      <c r="E51" s="40">
        <v>40200</v>
      </c>
      <c r="F51" s="15"/>
      <c r="G51" s="15"/>
      <c r="H51" s="16">
        <f t="shared" si="0"/>
        <v>0</v>
      </c>
      <c r="I51" s="16">
        <f t="shared" si="1"/>
        <v>0</v>
      </c>
      <c r="J51" s="16">
        <f t="shared" si="2"/>
        <v>0</v>
      </c>
      <c r="K51" s="15"/>
    </row>
    <row r="52" spans="1:11">
      <c r="A52" s="25">
        <v>46</v>
      </c>
      <c r="B52" s="31" t="s">
        <v>123</v>
      </c>
      <c r="C52" s="39" t="s">
        <v>128</v>
      </c>
      <c r="D52" s="34" t="s">
        <v>30</v>
      </c>
      <c r="E52" s="40">
        <v>12000</v>
      </c>
      <c r="F52" s="15"/>
      <c r="G52" s="15"/>
      <c r="H52" s="16">
        <f t="shared" si="0"/>
        <v>0</v>
      </c>
      <c r="I52" s="16">
        <f t="shared" si="1"/>
        <v>0</v>
      </c>
      <c r="J52" s="16">
        <f t="shared" si="2"/>
        <v>0</v>
      </c>
      <c r="K52" s="15"/>
    </row>
    <row r="53" spans="1:11" ht="30">
      <c r="A53" s="25">
        <v>47</v>
      </c>
      <c r="B53" s="43" t="s">
        <v>73</v>
      </c>
      <c r="C53" s="36" t="s">
        <v>129</v>
      </c>
      <c r="D53" s="37" t="s">
        <v>30</v>
      </c>
      <c r="E53" s="38">
        <v>3400</v>
      </c>
      <c r="F53" s="15"/>
      <c r="G53" s="15"/>
      <c r="H53" s="16">
        <f t="shared" si="0"/>
        <v>0</v>
      </c>
      <c r="I53" s="16">
        <f t="shared" si="1"/>
        <v>0</v>
      </c>
      <c r="J53" s="16">
        <f t="shared" si="2"/>
        <v>0</v>
      </c>
      <c r="K53" s="15"/>
    </row>
    <row r="54" spans="1:11" ht="30">
      <c r="A54" s="25">
        <v>48</v>
      </c>
      <c r="B54" s="43" t="s">
        <v>73</v>
      </c>
      <c r="C54" s="36" t="s">
        <v>130</v>
      </c>
      <c r="D54" s="37" t="s">
        <v>30</v>
      </c>
      <c r="E54" s="38">
        <v>2000</v>
      </c>
      <c r="F54" s="15"/>
      <c r="G54" s="15"/>
      <c r="H54" s="16">
        <f t="shared" si="0"/>
        <v>0</v>
      </c>
      <c r="I54" s="16">
        <f t="shared" si="1"/>
        <v>0</v>
      </c>
      <c r="J54" s="16">
        <f t="shared" si="2"/>
        <v>0</v>
      </c>
      <c r="K54" s="15"/>
    </row>
    <row r="55" spans="1:11">
      <c r="A55" s="25">
        <v>49</v>
      </c>
      <c r="B55" s="36" t="s">
        <v>131</v>
      </c>
      <c r="C55" s="36" t="s">
        <v>132</v>
      </c>
      <c r="D55" s="37" t="s">
        <v>30</v>
      </c>
      <c r="E55" s="38">
        <v>26000</v>
      </c>
      <c r="F55" s="15"/>
      <c r="G55" s="15"/>
      <c r="H55" s="16">
        <f t="shared" si="0"/>
        <v>0</v>
      </c>
      <c r="I55" s="16">
        <f t="shared" si="1"/>
        <v>0</v>
      </c>
      <c r="J55" s="16">
        <f t="shared" si="2"/>
        <v>0</v>
      </c>
      <c r="K55" s="15"/>
    </row>
    <row r="56" spans="1:11">
      <c r="A56" s="25">
        <v>50</v>
      </c>
      <c r="B56" s="36" t="s">
        <v>131</v>
      </c>
      <c r="C56" s="36" t="s">
        <v>133</v>
      </c>
      <c r="D56" s="37" t="s">
        <v>30</v>
      </c>
      <c r="E56" s="38">
        <v>300</v>
      </c>
      <c r="F56" s="15"/>
      <c r="G56" s="15"/>
      <c r="H56" s="16">
        <f t="shared" si="0"/>
        <v>0</v>
      </c>
      <c r="I56" s="16">
        <f t="shared" si="1"/>
        <v>0</v>
      </c>
      <c r="J56" s="16">
        <f t="shared" si="2"/>
        <v>0</v>
      </c>
      <c r="K56" s="15"/>
    </row>
    <row r="57" spans="1:11">
      <c r="A57" s="25">
        <v>51</v>
      </c>
      <c r="B57" s="36" t="s">
        <v>39</v>
      </c>
      <c r="C57" s="36" t="s">
        <v>134</v>
      </c>
      <c r="D57" s="37" t="s">
        <v>30</v>
      </c>
      <c r="E57" s="38">
        <v>3500</v>
      </c>
      <c r="F57" s="15"/>
      <c r="G57" s="15"/>
      <c r="H57" s="16">
        <f t="shared" si="0"/>
        <v>0</v>
      </c>
      <c r="I57" s="16">
        <f t="shared" si="1"/>
        <v>0</v>
      </c>
      <c r="J57" s="16">
        <f t="shared" si="2"/>
        <v>0</v>
      </c>
      <c r="K57" s="15"/>
    </row>
    <row r="58" spans="1:11">
      <c r="A58" s="25">
        <v>52</v>
      </c>
      <c r="B58" s="36" t="s">
        <v>39</v>
      </c>
      <c r="C58" s="36" t="s">
        <v>135</v>
      </c>
      <c r="D58" s="37" t="s">
        <v>30</v>
      </c>
      <c r="E58" s="38">
        <v>8000</v>
      </c>
      <c r="F58" s="15"/>
      <c r="G58" s="15"/>
      <c r="H58" s="16">
        <f t="shared" si="0"/>
        <v>0</v>
      </c>
      <c r="I58" s="16">
        <f t="shared" si="1"/>
        <v>0</v>
      </c>
      <c r="J58" s="16">
        <f t="shared" si="2"/>
        <v>0</v>
      </c>
      <c r="K58" s="15"/>
    </row>
    <row r="59" spans="1:11">
      <c r="A59" s="25">
        <v>53</v>
      </c>
      <c r="B59" s="36" t="s">
        <v>39</v>
      </c>
      <c r="C59" s="36" t="s">
        <v>136</v>
      </c>
      <c r="D59" s="37" t="s">
        <v>30</v>
      </c>
      <c r="E59" s="38">
        <v>7500</v>
      </c>
      <c r="F59" s="15"/>
      <c r="G59" s="15"/>
      <c r="H59" s="16">
        <f t="shared" si="0"/>
        <v>0</v>
      </c>
      <c r="I59" s="16">
        <f t="shared" si="1"/>
        <v>0</v>
      </c>
      <c r="J59" s="16">
        <f t="shared" si="2"/>
        <v>0</v>
      </c>
      <c r="K59" s="15"/>
    </row>
    <row r="60" spans="1:11">
      <c r="G60" s="15" t="s">
        <v>13</v>
      </c>
      <c r="H60" s="16">
        <f>SUM(H7:H59)</f>
        <v>0</v>
      </c>
      <c r="I60" s="16">
        <f>SUM(I7:I59)</f>
        <v>0</v>
      </c>
      <c r="J60" s="16">
        <f>SUM(J7:J59)</f>
        <v>0</v>
      </c>
    </row>
    <row r="65" spans="7:7">
      <c r="G65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3" workbookViewId="0">
      <selection activeCell="A7" sqref="A7:E29"/>
    </sheetView>
  </sheetViews>
  <sheetFormatPr defaultRowHeight="15"/>
  <cols>
    <col min="1" max="1" width="9.28515625" customWidth="1"/>
    <col min="2" max="2" width="22.5703125" customWidth="1"/>
    <col min="3" max="3" width="18.1406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421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9" customHeight="1">
      <c r="A7" s="25">
        <v>1</v>
      </c>
      <c r="B7" s="36" t="s">
        <v>422</v>
      </c>
      <c r="C7" s="36" t="s">
        <v>423</v>
      </c>
      <c r="D7" s="37" t="s">
        <v>424</v>
      </c>
      <c r="E7" s="38">
        <v>2200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27.75" customHeight="1">
      <c r="A8" s="25">
        <v>2</v>
      </c>
      <c r="B8" s="36" t="s">
        <v>425</v>
      </c>
      <c r="C8" s="36" t="s">
        <v>79</v>
      </c>
      <c r="D8" s="37" t="s">
        <v>22</v>
      </c>
      <c r="E8" s="38">
        <v>28800</v>
      </c>
      <c r="F8" s="15"/>
      <c r="G8" s="15"/>
      <c r="H8" s="16">
        <f t="shared" ref="H8:H29" si="0">E8*F8</f>
        <v>0</v>
      </c>
      <c r="I8" s="16">
        <f t="shared" ref="I8:I29" si="1">H8*G8</f>
        <v>0</v>
      </c>
      <c r="J8" s="16">
        <f t="shared" ref="J8:J29" si="2">I8+H8</f>
        <v>0</v>
      </c>
      <c r="K8" s="15"/>
    </row>
    <row r="9" spans="1:11" ht="30">
      <c r="A9" s="25">
        <v>3</v>
      </c>
      <c r="B9" s="36" t="s">
        <v>426</v>
      </c>
      <c r="C9" s="36" t="s">
        <v>427</v>
      </c>
      <c r="D9" s="37" t="s">
        <v>12</v>
      </c>
      <c r="E9" s="38">
        <v>504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0">
      <c r="A10" s="25">
        <v>4</v>
      </c>
      <c r="B10" s="36" t="s">
        <v>426</v>
      </c>
      <c r="C10" s="36" t="s">
        <v>428</v>
      </c>
      <c r="D10" s="37" t="s">
        <v>12</v>
      </c>
      <c r="E10" s="38">
        <v>15120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30">
      <c r="A11" s="25">
        <v>5</v>
      </c>
      <c r="B11" s="36" t="s">
        <v>426</v>
      </c>
      <c r="C11" s="36" t="s">
        <v>429</v>
      </c>
      <c r="D11" s="37" t="s">
        <v>12</v>
      </c>
      <c r="E11" s="38">
        <v>8400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45">
      <c r="A12" s="25">
        <v>6</v>
      </c>
      <c r="B12" s="36" t="s">
        <v>430</v>
      </c>
      <c r="C12" s="36" t="s">
        <v>431</v>
      </c>
      <c r="D12" s="37" t="s">
        <v>432</v>
      </c>
      <c r="E12" s="38">
        <v>192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30">
      <c r="A13" s="25">
        <v>7</v>
      </c>
      <c r="B13" s="36" t="s">
        <v>433</v>
      </c>
      <c r="C13" s="36" t="s">
        <v>434</v>
      </c>
      <c r="D13" s="37" t="s">
        <v>30</v>
      </c>
      <c r="E13" s="38">
        <v>3000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 ht="30">
      <c r="A14" s="25">
        <v>8</v>
      </c>
      <c r="B14" s="36" t="s">
        <v>433</v>
      </c>
      <c r="C14" s="36" t="s">
        <v>139</v>
      </c>
      <c r="D14" s="37" t="s">
        <v>30</v>
      </c>
      <c r="E14" s="38">
        <v>6000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 ht="23.25" customHeight="1">
      <c r="A15" s="25">
        <v>9</v>
      </c>
      <c r="B15" s="36" t="s">
        <v>244</v>
      </c>
      <c r="C15" s="36" t="s">
        <v>435</v>
      </c>
      <c r="D15" s="37" t="s">
        <v>30</v>
      </c>
      <c r="E15" s="38">
        <v>400</v>
      </c>
      <c r="F15" s="15"/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5"/>
    </row>
    <row r="16" spans="1:11" ht="24.75" customHeight="1">
      <c r="A16" s="25">
        <v>10</v>
      </c>
      <c r="B16" s="36" t="s">
        <v>244</v>
      </c>
      <c r="C16" s="36" t="s">
        <v>126</v>
      </c>
      <c r="D16" s="37" t="s">
        <v>12</v>
      </c>
      <c r="E16" s="38">
        <v>7500</v>
      </c>
      <c r="F16" s="15"/>
      <c r="G16" s="15"/>
      <c r="H16" s="16">
        <f t="shared" si="0"/>
        <v>0</v>
      </c>
      <c r="I16" s="16">
        <f t="shared" si="1"/>
        <v>0</v>
      </c>
      <c r="J16" s="16">
        <f t="shared" si="2"/>
        <v>0</v>
      </c>
      <c r="K16" s="15"/>
    </row>
    <row r="17" spans="1:11" ht="27.75" customHeight="1">
      <c r="A17" s="25">
        <v>11</v>
      </c>
      <c r="B17" s="36" t="s">
        <v>436</v>
      </c>
      <c r="C17" s="36" t="s">
        <v>331</v>
      </c>
      <c r="D17" s="37" t="s">
        <v>30</v>
      </c>
      <c r="E17" s="38">
        <v>40000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 ht="27" customHeight="1">
      <c r="A18" s="25">
        <v>12</v>
      </c>
      <c r="B18" s="36" t="s">
        <v>436</v>
      </c>
      <c r="C18" s="36" t="s">
        <v>126</v>
      </c>
      <c r="D18" s="37" t="s">
        <v>127</v>
      </c>
      <c r="E18" s="38">
        <v>2160</v>
      </c>
      <c r="F18" s="15"/>
      <c r="G18" s="15"/>
      <c r="H18" s="16">
        <f t="shared" si="0"/>
        <v>0</v>
      </c>
      <c r="I18" s="16">
        <f t="shared" si="1"/>
        <v>0</v>
      </c>
      <c r="J18" s="16">
        <f t="shared" si="2"/>
        <v>0</v>
      </c>
      <c r="K18" s="15"/>
    </row>
    <row r="19" spans="1:11" ht="24" customHeight="1">
      <c r="A19" s="25">
        <v>13</v>
      </c>
      <c r="B19" s="36" t="s">
        <v>436</v>
      </c>
      <c r="C19" s="36" t="s">
        <v>54</v>
      </c>
      <c r="D19" s="37" t="s">
        <v>12</v>
      </c>
      <c r="E19" s="38">
        <v>12500</v>
      </c>
      <c r="F19" s="15"/>
      <c r="G19" s="15"/>
      <c r="H19" s="16">
        <f t="shared" si="0"/>
        <v>0</v>
      </c>
      <c r="I19" s="16">
        <f t="shared" si="1"/>
        <v>0</v>
      </c>
      <c r="J19" s="16">
        <f t="shared" si="2"/>
        <v>0</v>
      </c>
      <c r="K19" s="15"/>
    </row>
    <row r="20" spans="1:11" ht="28.5" customHeight="1">
      <c r="A20" s="25">
        <v>14</v>
      </c>
      <c r="B20" s="36" t="s">
        <v>437</v>
      </c>
      <c r="C20" s="36" t="s">
        <v>49</v>
      </c>
      <c r="D20" s="37" t="s">
        <v>220</v>
      </c>
      <c r="E20" s="38">
        <v>18000</v>
      </c>
      <c r="F20" s="15"/>
      <c r="G20" s="15"/>
      <c r="H20" s="16">
        <f t="shared" si="0"/>
        <v>0</v>
      </c>
      <c r="I20" s="16">
        <f t="shared" si="1"/>
        <v>0</v>
      </c>
      <c r="J20" s="16">
        <f t="shared" si="2"/>
        <v>0</v>
      </c>
      <c r="K20" s="15"/>
    </row>
    <row r="21" spans="1:11" ht="28.5" customHeight="1">
      <c r="A21" s="25">
        <v>15</v>
      </c>
      <c r="B21" s="36" t="s">
        <v>438</v>
      </c>
      <c r="C21" s="36" t="s">
        <v>16</v>
      </c>
      <c r="D21" s="37" t="s">
        <v>12</v>
      </c>
      <c r="E21" s="38">
        <v>200</v>
      </c>
      <c r="F21" s="15"/>
      <c r="G21" s="15"/>
      <c r="H21" s="16">
        <f t="shared" si="0"/>
        <v>0</v>
      </c>
      <c r="I21" s="16">
        <f t="shared" si="1"/>
        <v>0</v>
      </c>
      <c r="J21" s="16">
        <f t="shared" si="2"/>
        <v>0</v>
      </c>
      <c r="K21" s="15"/>
    </row>
    <row r="22" spans="1:11" ht="28.5" customHeight="1">
      <c r="A22" s="25">
        <v>16</v>
      </c>
      <c r="B22" s="36" t="s">
        <v>438</v>
      </c>
      <c r="C22" s="36" t="s">
        <v>439</v>
      </c>
      <c r="D22" s="37" t="s">
        <v>30</v>
      </c>
      <c r="E22" s="38">
        <v>2880</v>
      </c>
      <c r="F22" s="15"/>
      <c r="G22" s="15"/>
      <c r="H22" s="16">
        <f t="shared" si="0"/>
        <v>0</v>
      </c>
      <c r="I22" s="16">
        <f t="shared" si="1"/>
        <v>0</v>
      </c>
      <c r="J22" s="16">
        <f t="shared" si="2"/>
        <v>0</v>
      </c>
      <c r="K22" s="15"/>
    </row>
    <row r="23" spans="1:11" ht="30">
      <c r="A23" s="25">
        <v>17</v>
      </c>
      <c r="B23" s="36" t="s">
        <v>440</v>
      </c>
      <c r="C23" s="36" t="s">
        <v>441</v>
      </c>
      <c r="D23" s="37" t="s">
        <v>22</v>
      </c>
      <c r="E23" s="38">
        <v>2880</v>
      </c>
      <c r="F23" s="15"/>
      <c r="G23" s="15"/>
      <c r="H23" s="16">
        <f t="shared" si="0"/>
        <v>0</v>
      </c>
      <c r="I23" s="16">
        <f t="shared" si="1"/>
        <v>0</v>
      </c>
      <c r="J23" s="16">
        <f t="shared" si="2"/>
        <v>0</v>
      </c>
      <c r="K23" s="15"/>
    </row>
    <row r="24" spans="1:11" ht="30">
      <c r="A24" s="25">
        <v>18</v>
      </c>
      <c r="B24" s="36" t="s">
        <v>440</v>
      </c>
      <c r="C24" s="36" t="s">
        <v>442</v>
      </c>
      <c r="D24" s="37" t="s">
        <v>22</v>
      </c>
      <c r="E24" s="38">
        <v>600</v>
      </c>
      <c r="F24" s="15"/>
      <c r="G24" s="15"/>
      <c r="H24" s="16">
        <f t="shared" si="0"/>
        <v>0</v>
      </c>
      <c r="I24" s="16">
        <f t="shared" si="1"/>
        <v>0</v>
      </c>
      <c r="J24" s="16">
        <f t="shared" si="2"/>
        <v>0</v>
      </c>
      <c r="K24" s="15"/>
    </row>
    <row r="25" spans="1:11" ht="30">
      <c r="A25" s="25">
        <v>19</v>
      </c>
      <c r="B25" s="36" t="s">
        <v>440</v>
      </c>
      <c r="C25" s="36" t="s">
        <v>443</v>
      </c>
      <c r="D25" s="37" t="s">
        <v>444</v>
      </c>
      <c r="E25" s="38">
        <v>160</v>
      </c>
      <c r="F25" s="15"/>
      <c r="G25" s="15"/>
      <c r="H25" s="16">
        <f t="shared" si="0"/>
        <v>0</v>
      </c>
      <c r="I25" s="16">
        <f t="shared" si="1"/>
        <v>0</v>
      </c>
      <c r="J25" s="16">
        <f t="shared" si="2"/>
        <v>0</v>
      </c>
      <c r="K25" s="15"/>
    </row>
    <row r="26" spans="1:11" ht="24" customHeight="1">
      <c r="A26" s="25">
        <v>20</v>
      </c>
      <c r="B26" s="36" t="s">
        <v>445</v>
      </c>
      <c r="C26" s="36" t="s">
        <v>44</v>
      </c>
      <c r="D26" s="37" t="s">
        <v>446</v>
      </c>
      <c r="E26" s="38">
        <v>300</v>
      </c>
      <c r="F26" s="15"/>
      <c r="G26" s="15"/>
      <c r="H26" s="16">
        <f t="shared" si="0"/>
        <v>0</v>
      </c>
      <c r="I26" s="16">
        <f t="shared" si="1"/>
        <v>0</v>
      </c>
      <c r="J26" s="16">
        <f t="shared" si="2"/>
        <v>0</v>
      </c>
      <c r="K26" s="15"/>
    </row>
    <row r="27" spans="1:11" ht="28.5" customHeight="1">
      <c r="A27" s="25">
        <v>21</v>
      </c>
      <c r="B27" s="36" t="s">
        <v>447</v>
      </c>
      <c r="C27" s="36" t="s">
        <v>448</v>
      </c>
      <c r="D27" s="37" t="s">
        <v>449</v>
      </c>
      <c r="E27" s="38">
        <v>4200</v>
      </c>
      <c r="F27" s="15"/>
      <c r="G27" s="15"/>
      <c r="H27" s="16">
        <f t="shared" si="0"/>
        <v>0</v>
      </c>
      <c r="I27" s="16">
        <f t="shared" si="1"/>
        <v>0</v>
      </c>
      <c r="J27" s="16">
        <f t="shared" si="2"/>
        <v>0</v>
      </c>
      <c r="K27" s="15"/>
    </row>
    <row r="28" spans="1:11" ht="30">
      <c r="A28" s="25">
        <v>22</v>
      </c>
      <c r="B28" s="36" t="s">
        <v>450</v>
      </c>
      <c r="C28" s="36" t="s">
        <v>194</v>
      </c>
      <c r="D28" s="37" t="s">
        <v>80</v>
      </c>
      <c r="E28" s="38">
        <v>3600</v>
      </c>
      <c r="F28" s="15"/>
      <c r="G28" s="15"/>
      <c r="H28" s="16">
        <f t="shared" si="0"/>
        <v>0</v>
      </c>
      <c r="I28" s="16">
        <f t="shared" si="1"/>
        <v>0</v>
      </c>
      <c r="J28" s="16">
        <f t="shared" si="2"/>
        <v>0</v>
      </c>
      <c r="K28" s="15"/>
    </row>
    <row r="29" spans="1:11" ht="30">
      <c r="A29" s="25">
        <v>23</v>
      </c>
      <c r="B29" s="36" t="s">
        <v>451</v>
      </c>
      <c r="C29" s="36" t="s">
        <v>86</v>
      </c>
      <c r="D29" s="37" t="s">
        <v>80</v>
      </c>
      <c r="E29" s="38">
        <v>2400</v>
      </c>
      <c r="F29" s="15"/>
      <c r="G29" s="15"/>
      <c r="H29" s="16">
        <f t="shared" si="0"/>
        <v>0</v>
      </c>
      <c r="I29" s="16">
        <f t="shared" si="1"/>
        <v>0</v>
      </c>
      <c r="J29" s="16">
        <f t="shared" si="2"/>
        <v>0</v>
      </c>
      <c r="K29" s="15"/>
    </row>
    <row r="30" spans="1:11" ht="31.5" customHeight="1">
      <c r="G30" s="22" t="s">
        <v>13</v>
      </c>
      <c r="H30" s="23">
        <f>SUM(H7:H29)</f>
        <v>0</v>
      </c>
      <c r="I30" s="23">
        <f>SUM(I7:I29)</f>
        <v>0</v>
      </c>
      <c r="J30" s="23">
        <f>SUM(J7:J29)</f>
        <v>0</v>
      </c>
    </row>
    <row r="34" spans="7:7">
      <c r="G34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7" sqref="A7:E14"/>
    </sheetView>
  </sheetViews>
  <sheetFormatPr defaultRowHeight="15"/>
  <cols>
    <col min="1" max="1" width="9.28515625" customWidth="1"/>
    <col min="2" max="2" width="22.5703125" customWidth="1"/>
    <col min="3" max="3" width="14.5703125" customWidth="1"/>
    <col min="4" max="4" width="14.42578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452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4.5" customHeight="1">
      <c r="A7" s="25">
        <v>1</v>
      </c>
      <c r="B7" s="37" t="s">
        <v>244</v>
      </c>
      <c r="C7" s="37" t="s">
        <v>453</v>
      </c>
      <c r="D7" s="37" t="s">
        <v>55</v>
      </c>
      <c r="E7" s="38">
        <v>60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" customHeight="1">
      <c r="A8" s="25">
        <v>2</v>
      </c>
      <c r="B8" s="37" t="s">
        <v>244</v>
      </c>
      <c r="C8" s="37" t="s">
        <v>406</v>
      </c>
      <c r="D8" s="37" t="s">
        <v>55</v>
      </c>
      <c r="E8" s="38">
        <v>2200</v>
      </c>
      <c r="F8" s="15"/>
      <c r="G8" s="15"/>
      <c r="H8" s="16">
        <f t="shared" ref="H8:H14" si="0">E8*F8</f>
        <v>0</v>
      </c>
      <c r="I8" s="16">
        <f t="shared" ref="I8:I14" si="1">H8*G8</f>
        <v>0</v>
      </c>
      <c r="J8" s="16">
        <f t="shared" ref="J8:J14" si="2">I8+H8</f>
        <v>0</v>
      </c>
      <c r="K8" s="15"/>
    </row>
    <row r="9" spans="1:11" ht="30">
      <c r="A9" s="25">
        <v>3</v>
      </c>
      <c r="B9" s="37" t="s">
        <v>454</v>
      </c>
      <c r="C9" s="37" t="s">
        <v>455</v>
      </c>
      <c r="D9" s="37" t="s">
        <v>12</v>
      </c>
      <c r="E9" s="38">
        <v>5760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27.75" customHeight="1">
      <c r="A10" s="25">
        <v>4</v>
      </c>
      <c r="B10" s="37" t="s">
        <v>456</v>
      </c>
      <c r="C10" s="37" t="s">
        <v>18</v>
      </c>
      <c r="D10" s="37" t="s">
        <v>127</v>
      </c>
      <c r="E10" s="38">
        <v>8400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26.25" customHeight="1">
      <c r="A11" s="25">
        <v>5</v>
      </c>
      <c r="B11" s="37" t="s">
        <v>457</v>
      </c>
      <c r="C11" s="37" t="s">
        <v>458</v>
      </c>
      <c r="D11" s="37" t="s">
        <v>55</v>
      </c>
      <c r="E11" s="38">
        <v>2400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28.5" customHeight="1">
      <c r="A12" s="25">
        <v>6</v>
      </c>
      <c r="B12" s="37" t="s">
        <v>457</v>
      </c>
      <c r="C12" s="37" t="s">
        <v>415</v>
      </c>
      <c r="D12" s="37" t="s">
        <v>55</v>
      </c>
      <c r="E12" s="38">
        <v>2400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30.75" customHeight="1">
      <c r="A13" s="25">
        <v>7</v>
      </c>
      <c r="B13" s="37" t="s">
        <v>457</v>
      </c>
      <c r="C13" s="37" t="s">
        <v>415</v>
      </c>
      <c r="D13" s="37" t="s">
        <v>22</v>
      </c>
      <c r="E13" s="38">
        <v>190000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 ht="30">
      <c r="A14" s="25">
        <v>8</v>
      </c>
      <c r="B14" s="37" t="s">
        <v>459</v>
      </c>
      <c r="C14" s="37" t="s">
        <v>460</v>
      </c>
      <c r="D14" s="37" t="s">
        <v>461</v>
      </c>
      <c r="E14" s="38">
        <v>40000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 ht="27.75" customHeight="1">
      <c r="G15" s="22" t="s">
        <v>13</v>
      </c>
      <c r="H15" s="23">
        <f>SUM(H7:H14)</f>
        <v>0</v>
      </c>
      <c r="I15" s="23">
        <f>SUM(I7:I14)</f>
        <v>0</v>
      </c>
      <c r="J15" s="23">
        <f>SUM(J7:J14)</f>
        <v>0</v>
      </c>
    </row>
    <row r="19" spans="7:7">
      <c r="G19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0" workbookViewId="0">
      <selection activeCell="A7" sqref="A7:E37"/>
    </sheetView>
  </sheetViews>
  <sheetFormatPr defaultRowHeight="15"/>
  <cols>
    <col min="1" max="1" width="9.28515625" customWidth="1"/>
    <col min="2" max="2" width="22.5703125" customWidth="1"/>
    <col min="3" max="3" width="16.7109375" customWidth="1"/>
    <col min="4" max="4" width="17.42578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462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2.25" customHeight="1">
      <c r="A7" s="29">
        <v>1</v>
      </c>
      <c r="B7" s="36" t="s">
        <v>422</v>
      </c>
      <c r="C7" s="36" t="s">
        <v>18</v>
      </c>
      <c r="D7" s="37" t="s">
        <v>22</v>
      </c>
      <c r="E7" s="91">
        <v>7200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24.75" customHeight="1">
      <c r="A8" s="29">
        <v>2</v>
      </c>
      <c r="B8" s="36" t="s">
        <v>422</v>
      </c>
      <c r="C8" s="36" t="s">
        <v>116</v>
      </c>
      <c r="D8" s="37" t="s">
        <v>22</v>
      </c>
      <c r="E8" s="91">
        <v>3600</v>
      </c>
      <c r="F8" s="15"/>
      <c r="G8" s="15"/>
      <c r="H8" s="16">
        <f t="shared" ref="H8:H37" si="0">E8*F8</f>
        <v>0</v>
      </c>
      <c r="I8" s="16">
        <f t="shared" ref="I8:I37" si="1">H8*G8</f>
        <v>0</v>
      </c>
      <c r="J8" s="16">
        <f t="shared" ref="J8:J37" si="2">I8+H8</f>
        <v>0</v>
      </c>
      <c r="K8" s="15"/>
    </row>
    <row r="9" spans="1:11" ht="27.75" customHeight="1">
      <c r="A9" s="29">
        <v>3</v>
      </c>
      <c r="B9" s="36" t="s">
        <v>422</v>
      </c>
      <c r="C9" s="36" t="s">
        <v>16</v>
      </c>
      <c r="D9" s="37" t="s">
        <v>22</v>
      </c>
      <c r="E9" s="91">
        <v>3600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29.25" customHeight="1">
      <c r="A10" s="29">
        <v>4</v>
      </c>
      <c r="B10" s="36" t="s">
        <v>463</v>
      </c>
      <c r="C10" s="36" t="s">
        <v>126</v>
      </c>
      <c r="D10" s="37" t="s">
        <v>80</v>
      </c>
      <c r="E10" s="91">
        <v>28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45">
      <c r="A11" s="29">
        <v>5</v>
      </c>
      <c r="B11" s="36" t="s">
        <v>463</v>
      </c>
      <c r="C11" s="36" t="s">
        <v>464</v>
      </c>
      <c r="D11" s="37" t="s">
        <v>465</v>
      </c>
      <c r="E11" s="91">
        <v>40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28.5" customHeight="1">
      <c r="A12" s="29">
        <v>6</v>
      </c>
      <c r="B12" s="36" t="s">
        <v>466</v>
      </c>
      <c r="C12" s="36" t="s">
        <v>54</v>
      </c>
      <c r="D12" s="37" t="s">
        <v>80</v>
      </c>
      <c r="E12" s="91">
        <v>40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30" customHeight="1">
      <c r="A13" s="29">
        <v>7</v>
      </c>
      <c r="B13" s="36" t="s">
        <v>198</v>
      </c>
      <c r="C13" s="36" t="s">
        <v>86</v>
      </c>
      <c r="D13" s="37" t="s">
        <v>80</v>
      </c>
      <c r="E13" s="91">
        <v>500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>
      <c r="A14" s="29">
        <v>8</v>
      </c>
      <c r="B14" s="36" t="s">
        <v>198</v>
      </c>
      <c r="C14" s="36" t="s">
        <v>467</v>
      </c>
      <c r="D14" s="37" t="s">
        <v>468</v>
      </c>
      <c r="E14" s="91">
        <v>20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>
      <c r="A15" s="29">
        <v>9</v>
      </c>
      <c r="B15" s="36" t="s">
        <v>198</v>
      </c>
      <c r="C15" s="36" t="s">
        <v>469</v>
      </c>
      <c r="D15" s="37" t="s">
        <v>468</v>
      </c>
      <c r="E15" s="91">
        <v>30</v>
      </c>
      <c r="F15" s="15"/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5"/>
    </row>
    <row r="16" spans="1:11" ht="29.25" customHeight="1">
      <c r="A16" s="29">
        <v>10</v>
      </c>
      <c r="B16" s="36" t="s">
        <v>470</v>
      </c>
      <c r="C16" s="36">
        <v>0.01</v>
      </c>
      <c r="D16" s="37" t="s">
        <v>471</v>
      </c>
      <c r="E16" s="91">
        <v>240</v>
      </c>
      <c r="F16" s="15"/>
      <c r="G16" s="15"/>
      <c r="H16" s="16">
        <f t="shared" si="0"/>
        <v>0</v>
      </c>
      <c r="I16" s="16">
        <f t="shared" si="1"/>
        <v>0</v>
      </c>
      <c r="J16" s="16">
        <f t="shared" si="2"/>
        <v>0</v>
      </c>
      <c r="K16" s="15"/>
    </row>
    <row r="17" spans="1:11" ht="35.25" customHeight="1">
      <c r="A17" s="29">
        <v>11</v>
      </c>
      <c r="B17" s="36" t="s">
        <v>470</v>
      </c>
      <c r="C17" s="36">
        <v>0.02</v>
      </c>
      <c r="D17" s="37" t="s">
        <v>471</v>
      </c>
      <c r="E17" s="91">
        <v>240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>
      <c r="A18" s="29">
        <v>12</v>
      </c>
      <c r="B18" s="36" t="s">
        <v>472</v>
      </c>
      <c r="C18" s="36" t="s">
        <v>473</v>
      </c>
      <c r="D18" s="37" t="s">
        <v>474</v>
      </c>
      <c r="E18" s="91">
        <v>240</v>
      </c>
      <c r="F18" s="15"/>
      <c r="G18" s="15"/>
      <c r="H18" s="16">
        <f t="shared" si="0"/>
        <v>0</v>
      </c>
      <c r="I18" s="16">
        <f t="shared" si="1"/>
        <v>0</v>
      </c>
      <c r="J18" s="16">
        <f t="shared" si="2"/>
        <v>0</v>
      </c>
      <c r="K18" s="15"/>
    </row>
    <row r="19" spans="1:11" ht="30" customHeight="1">
      <c r="A19" s="29">
        <v>13</v>
      </c>
      <c r="B19" s="36" t="s">
        <v>472</v>
      </c>
      <c r="C19" s="36" t="s">
        <v>86</v>
      </c>
      <c r="D19" s="37" t="s">
        <v>12</v>
      </c>
      <c r="E19" s="91">
        <v>8400</v>
      </c>
      <c r="F19" s="15"/>
      <c r="G19" s="15"/>
      <c r="H19" s="16">
        <f t="shared" si="0"/>
        <v>0</v>
      </c>
      <c r="I19" s="16">
        <f t="shared" si="1"/>
        <v>0</v>
      </c>
      <c r="J19" s="16">
        <f t="shared" si="2"/>
        <v>0</v>
      </c>
      <c r="K19" s="15"/>
    </row>
    <row r="20" spans="1:11" ht="28.5" customHeight="1">
      <c r="A20" s="29">
        <v>14</v>
      </c>
      <c r="B20" s="36" t="s">
        <v>475</v>
      </c>
      <c r="C20" s="36" t="s">
        <v>476</v>
      </c>
      <c r="D20" s="37" t="s">
        <v>477</v>
      </c>
      <c r="E20" s="91">
        <v>960</v>
      </c>
      <c r="F20" s="15"/>
      <c r="G20" s="15"/>
      <c r="H20" s="16">
        <f t="shared" si="0"/>
        <v>0</v>
      </c>
      <c r="I20" s="16">
        <f t="shared" si="1"/>
        <v>0</v>
      </c>
      <c r="J20" s="16">
        <f t="shared" si="2"/>
        <v>0</v>
      </c>
      <c r="K20" s="15"/>
    </row>
    <row r="21" spans="1:11" ht="29.25" customHeight="1">
      <c r="A21" s="29">
        <v>15</v>
      </c>
      <c r="B21" s="36" t="s">
        <v>478</v>
      </c>
      <c r="C21" s="36" t="s">
        <v>86</v>
      </c>
      <c r="D21" s="37" t="s">
        <v>80</v>
      </c>
      <c r="E21" s="91">
        <v>12</v>
      </c>
      <c r="F21" s="15"/>
      <c r="G21" s="15"/>
      <c r="H21" s="16">
        <f t="shared" si="0"/>
        <v>0</v>
      </c>
      <c r="I21" s="16">
        <f t="shared" si="1"/>
        <v>0</v>
      </c>
      <c r="J21" s="16">
        <f t="shared" si="2"/>
        <v>0</v>
      </c>
      <c r="K21" s="15"/>
    </row>
    <row r="22" spans="1:11" ht="27" customHeight="1">
      <c r="A22" s="29">
        <v>16</v>
      </c>
      <c r="B22" s="36" t="s">
        <v>479</v>
      </c>
      <c r="C22" s="36" t="s">
        <v>86</v>
      </c>
      <c r="D22" s="37" t="s">
        <v>80</v>
      </c>
      <c r="E22" s="91">
        <v>100</v>
      </c>
      <c r="F22" s="15"/>
      <c r="G22" s="15"/>
      <c r="H22" s="16">
        <f t="shared" si="0"/>
        <v>0</v>
      </c>
      <c r="I22" s="16">
        <f t="shared" si="1"/>
        <v>0</v>
      </c>
      <c r="J22" s="16">
        <f t="shared" si="2"/>
        <v>0</v>
      </c>
      <c r="K22" s="15"/>
    </row>
    <row r="23" spans="1:11" ht="24" customHeight="1">
      <c r="A23" s="29">
        <v>17</v>
      </c>
      <c r="B23" s="36" t="s">
        <v>140</v>
      </c>
      <c r="C23" s="36" t="s">
        <v>480</v>
      </c>
      <c r="D23" s="37" t="s">
        <v>127</v>
      </c>
      <c r="E23" s="91">
        <v>4688</v>
      </c>
      <c r="F23" s="15"/>
      <c r="G23" s="15"/>
      <c r="H23" s="16">
        <f t="shared" si="0"/>
        <v>0</v>
      </c>
      <c r="I23" s="16">
        <f t="shared" si="1"/>
        <v>0</v>
      </c>
      <c r="J23" s="16">
        <f t="shared" si="2"/>
        <v>0</v>
      </c>
      <c r="K23" s="15"/>
    </row>
    <row r="24" spans="1:11" ht="25.5" customHeight="1">
      <c r="A24" s="29">
        <v>18</v>
      </c>
      <c r="B24" s="36" t="s">
        <v>140</v>
      </c>
      <c r="C24" s="36" t="s">
        <v>54</v>
      </c>
      <c r="D24" s="37" t="s">
        <v>127</v>
      </c>
      <c r="E24" s="91">
        <v>98</v>
      </c>
      <c r="F24" s="15"/>
      <c r="G24" s="15"/>
      <c r="H24" s="16">
        <f t="shared" si="0"/>
        <v>0</v>
      </c>
      <c r="I24" s="16">
        <f t="shared" si="1"/>
        <v>0</v>
      </c>
      <c r="J24" s="16">
        <f t="shared" si="2"/>
        <v>0</v>
      </c>
      <c r="K24" s="15"/>
    </row>
    <row r="25" spans="1:11" ht="30.75" customHeight="1">
      <c r="A25" s="29">
        <v>19</v>
      </c>
      <c r="B25" s="36" t="s">
        <v>140</v>
      </c>
      <c r="C25" s="36" t="s">
        <v>136</v>
      </c>
      <c r="D25" s="37" t="s">
        <v>481</v>
      </c>
      <c r="E25" s="91">
        <v>12</v>
      </c>
      <c r="F25" s="15"/>
      <c r="G25" s="15"/>
      <c r="H25" s="16">
        <f t="shared" si="0"/>
        <v>0</v>
      </c>
      <c r="I25" s="16">
        <f t="shared" si="1"/>
        <v>0</v>
      </c>
      <c r="J25" s="16">
        <f t="shared" si="2"/>
        <v>0</v>
      </c>
      <c r="K25" s="15"/>
    </row>
    <row r="26" spans="1:11" ht="29.25" customHeight="1">
      <c r="A26" s="29">
        <v>20</v>
      </c>
      <c r="B26" s="36" t="s">
        <v>482</v>
      </c>
      <c r="C26" s="36" t="s">
        <v>415</v>
      </c>
      <c r="D26" s="37" t="s">
        <v>80</v>
      </c>
      <c r="E26" s="91">
        <v>240</v>
      </c>
      <c r="F26" s="15"/>
      <c r="G26" s="15"/>
      <c r="H26" s="16">
        <f t="shared" si="0"/>
        <v>0</v>
      </c>
      <c r="I26" s="16">
        <f t="shared" si="1"/>
        <v>0</v>
      </c>
      <c r="J26" s="16">
        <f t="shared" si="2"/>
        <v>0</v>
      </c>
      <c r="K26" s="15"/>
    </row>
    <row r="27" spans="1:11">
      <c r="A27" s="29">
        <v>21</v>
      </c>
      <c r="B27" s="36" t="s">
        <v>483</v>
      </c>
      <c r="C27" s="36" t="s">
        <v>86</v>
      </c>
      <c r="D27" s="37" t="s">
        <v>484</v>
      </c>
      <c r="E27" s="91">
        <v>960</v>
      </c>
      <c r="F27" s="15"/>
      <c r="G27" s="15"/>
      <c r="H27" s="16">
        <f t="shared" si="0"/>
        <v>0</v>
      </c>
      <c r="I27" s="16">
        <f t="shared" si="1"/>
        <v>0</v>
      </c>
      <c r="J27" s="16">
        <f t="shared" si="2"/>
        <v>0</v>
      </c>
      <c r="K27" s="15"/>
    </row>
    <row r="28" spans="1:11" ht="32.25" customHeight="1">
      <c r="A28" s="29">
        <v>22</v>
      </c>
      <c r="B28" s="36" t="s">
        <v>483</v>
      </c>
      <c r="C28" s="36" t="s">
        <v>85</v>
      </c>
      <c r="D28" s="37" t="s">
        <v>22</v>
      </c>
      <c r="E28" s="91">
        <v>310</v>
      </c>
      <c r="F28" s="15"/>
      <c r="G28" s="15"/>
      <c r="H28" s="16">
        <f t="shared" si="0"/>
        <v>0</v>
      </c>
      <c r="I28" s="16">
        <f t="shared" si="1"/>
        <v>0</v>
      </c>
      <c r="J28" s="16">
        <f t="shared" si="2"/>
        <v>0</v>
      </c>
      <c r="K28" s="15"/>
    </row>
    <row r="29" spans="1:11">
      <c r="A29" s="29">
        <v>23</v>
      </c>
      <c r="B29" s="36" t="s">
        <v>485</v>
      </c>
      <c r="C29" s="36" t="s">
        <v>486</v>
      </c>
      <c r="D29" s="37" t="s">
        <v>484</v>
      </c>
      <c r="E29" s="91">
        <v>1440</v>
      </c>
      <c r="F29" s="15"/>
      <c r="G29" s="15"/>
      <c r="H29" s="16">
        <f t="shared" si="0"/>
        <v>0</v>
      </c>
      <c r="I29" s="16">
        <f t="shared" si="1"/>
        <v>0</v>
      </c>
      <c r="J29" s="16">
        <f t="shared" si="2"/>
        <v>0</v>
      </c>
      <c r="K29" s="15"/>
    </row>
    <row r="30" spans="1:11">
      <c r="A30" s="29">
        <v>24</v>
      </c>
      <c r="B30" s="36" t="s">
        <v>485</v>
      </c>
      <c r="C30" s="36" t="s">
        <v>487</v>
      </c>
      <c r="D30" s="37" t="s">
        <v>488</v>
      </c>
      <c r="E30" s="91">
        <v>480</v>
      </c>
      <c r="F30" s="15"/>
      <c r="G30" s="15"/>
      <c r="H30" s="16">
        <f t="shared" si="0"/>
        <v>0</v>
      </c>
      <c r="I30" s="16">
        <f t="shared" si="1"/>
        <v>0</v>
      </c>
      <c r="J30" s="16">
        <f t="shared" si="2"/>
        <v>0</v>
      </c>
      <c r="K30" s="15"/>
    </row>
    <row r="31" spans="1:11">
      <c r="A31" s="29">
        <v>25</v>
      </c>
      <c r="B31" s="36" t="s">
        <v>485</v>
      </c>
      <c r="C31" s="36" t="s">
        <v>489</v>
      </c>
      <c r="D31" s="37" t="s">
        <v>177</v>
      </c>
      <c r="E31" s="91">
        <v>1920</v>
      </c>
      <c r="F31" s="15"/>
      <c r="G31" s="15"/>
      <c r="H31" s="16">
        <f t="shared" si="0"/>
        <v>0</v>
      </c>
      <c r="I31" s="16">
        <f t="shared" si="1"/>
        <v>0</v>
      </c>
      <c r="J31" s="16">
        <f t="shared" si="2"/>
        <v>0</v>
      </c>
      <c r="K31" s="15"/>
    </row>
    <row r="32" spans="1:11" ht="30">
      <c r="A32" s="29">
        <v>26</v>
      </c>
      <c r="B32" s="36" t="s">
        <v>490</v>
      </c>
      <c r="C32" s="36" t="s">
        <v>491</v>
      </c>
      <c r="D32" s="37" t="s">
        <v>22</v>
      </c>
      <c r="E32" s="91">
        <v>8</v>
      </c>
      <c r="F32" s="15"/>
      <c r="G32" s="15"/>
      <c r="H32" s="16">
        <f t="shared" si="0"/>
        <v>0</v>
      </c>
      <c r="I32" s="16">
        <f t="shared" si="1"/>
        <v>0</v>
      </c>
      <c r="J32" s="16">
        <f t="shared" si="2"/>
        <v>0</v>
      </c>
      <c r="K32" s="15"/>
    </row>
    <row r="33" spans="1:11" ht="30">
      <c r="A33" s="29">
        <v>27</v>
      </c>
      <c r="B33" s="36" t="s">
        <v>490</v>
      </c>
      <c r="C33" s="36" t="s">
        <v>492</v>
      </c>
      <c r="D33" s="37" t="s">
        <v>493</v>
      </c>
      <c r="E33" s="91">
        <v>192</v>
      </c>
      <c r="F33" s="15"/>
      <c r="G33" s="15"/>
      <c r="H33" s="16">
        <f t="shared" si="0"/>
        <v>0</v>
      </c>
      <c r="I33" s="16">
        <f t="shared" si="1"/>
        <v>0</v>
      </c>
      <c r="J33" s="16">
        <f t="shared" si="2"/>
        <v>0</v>
      </c>
      <c r="K33" s="15"/>
    </row>
    <row r="34" spans="1:11" ht="30">
      <c r="A34" s="29">
        <v>28</v>
      </c>
      <c r="B34" s="36" t="s">
        <v>490</v>
      </c>
      <c r="C34" s="36" t="s">
        <v>494</v>
      </c>
      <c r="D34" s="37" t="s">
        <v>22</v>
      </c>
      <c r="E34" s="91">
        <v>4800</v>
      </c>
      <c r="F34" s="15"/>
      <c r="G34" s="15"/>
      <c r="H34" s="16">
        <f t="shared" si="0"/>
        <v>0</v>
      </c>
      <c r="I34" s="16">
        <f t="shared" si="1"/>
        <v>0</v>
      </c>
      <c r="J34" s="16">
        <f t="shared" si="2"/>
        <v>0</v>
      </c>
      <c r="K34" s="15"/>
    </row>
    <row r="35" spans="1:11" ht="30">
      <c r="A35" s="29">
        <v>29</v>
      </c>
      <c r="B35" s="36" t="s">
        <v>490</v>
      </c>
      <c r="C35" s="36" t="s">
        <v>495</v>
      </c>
      <c r="D35" s="37" t="s">
        <v>22</v>
      </c>
      <c r="E35" s="91">
        <v>4800</v>
      </c>
      <c r="F35" s="15"/>
      <c r="G35" s="15"/>
      <c r="H35" s="16">
        <f t="shared" si="0"/>
        <v>0</v>
      </c>
      <c r="I35" s="16">
        <f t="shared" si="1"/>
        <v>0</v>
      </c>
      <c r="J35" s="16">
        <f t="shared" si="2"/>
        <v>0</v>
      </c>
      <c r="K35" s="15"/>
    </row>
    <row r="36" spans="1:11" ht="30">
      <c r="A36" s="29">
        <v>30</v>
      </c>
      <c r="B36" s="36" t="s">
        <v>490</v>
      </c>
      <c r="C36" s="36" t="s">
        <v>496</v>
      </c>
      <c r="D36" s="37" t="s">
        <v>497</v>
      </c>
      <c r="E36" s="91">
        <v>1400</v>
      </c>
      <c r="F36" s="15"/>
      <c r="G36" s="15"/>
      <c r="H36" s="16">
        <f t="shared" si="0"/>
        <v>0</v>
      </c>
      <c r="I36" s="16">
        <f t="shared" si="1"/>
        <v>0</v>
      </c>
      <c r="J36" s="16">
        <f t="shared" si="2"/>
        <v>0</v>
      </c>
      <c r="K36" s="15"/>
    </row>
    <row r="37" spans="1:11" ht="30">
      <c r="A37" s="29">
        <v>31</v>
      </c>
      <c r="B37" s="36" t="s">
        <v>498</v>
      </c>
      <c r="C37" s="36" t="s">
        <v>499</v>
      </c>
      <c r="D37" s="37" t="s">
        <v>500</v>
      </c>
      <c r="E37" s="91">
        <v>125</v>
      </c>
      <c r="F37" s="15"/>
      <c r="G37" s="15"/>
      <c r="H37" s="16">
        <f t="shared" si="0"/>
        <v>0</v>
      </c>
      <c r="I37" s="16">
        <f t="shared" si="1"/>
        <v>0</v>
      </c>
      <c r="J37" s="16">
        <f t="shared" si="2"/>
        <v>0</v>
      </c>
      <c r="K37" s="15"/>
    </row>
    <row r="38" spans="1:11" ht="30.75" customHeight="1">
      <c r="G38" s="22" t="s">
        <v>13</v>
      </c>
      <c r="H38" s="23">
        <f>SUM(H7:H37)</f>
        <v>0</v>
      </c>
      <c r="I38" s="23">
        <f>SUM(I7:I37)</f>
        <v>0</v>
      </c>
      <c r="J38" s="23">
        <f>SUM(J7:J37)</f>
        <v>0</v>
      </c>
    </row>
    <row r="42" spans="1:11">
      <c r="G4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501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27" t="s">
        <v>502</v>
      </c>
      <c r="C7" s="27">
        <v>0.01</v>
      </c>
      <c r="D7" s="27" t="s">
        <v>503</v>
      </c>
      <c r="E7" s="28">
        <v>100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504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27" t="s">
        <v>502</v>
      </c>
      <c r="C7" s="27">
        <v>0.01</v>
      </c>
      <c r="D7" s="27" t="s">
        <v>505</v>
      </c>
      <c r="E7" s="28">
        <v>19500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7" sqref="A7:E11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9.1406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506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25">
        <v>1</v>
      </c>
      <c r="B7" s="36" t="s">
        <v>507</v>
      </c>
      <c r="C7" s="36" t="s">
        <v>44</v>
      </c>
      <c r="D7" s="37" t="s">
        <v>508</v>
      </c>
      <c r="E7" s="38">
        <v>3800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">
      <c r="A8" s="25">
        <v>2</v>
      </c>
      <c r="B8" s="36" t="s">
        <v>507</v>
      </c>
      <c r="C8" s="36" t="s">
        <v>44</v>
      </c>
      <c r="D8" s="37" t="s">
        <v>509</v>
      </c>
      <c r="E8" s="38">
        <v>3200</v>
      </c>
      <c r="F8" s="15"/>
      <c r="G8" s="15"/>
      <c r="H8" s="16">
        <f t="shared" ref="H8:H11" si="0">E8*F8</f>
        <v>0</v>
      </c>
      <c r="I8" s="16">
        <f t="shared" ref="I8:I11" si="1">H8*G8</f>
        <v>0</v>
      </c>
      <c r="J8" s="16">
        <f t="shared" ref="J8:J11" si="2">I8+H8</f>
        <v>0</v>
      </c>
      <c r="K8" s="15"/>
    </row>
    <row r="9" spans="1:11" ht="30">
      <c r="A9" s="25">
        <v>3</v>
      </c>
      <c r="B9" s="36" t="s">
        <v>510</v>
      </c>
      <c r="C9" s="36" t="s">
        <v>81</v>
      </c>
      <c r="D9" s="37" t="s">
        <v>511</v>
      </c>
      <c r="E9" s="38">
        <v>60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45">
      <c r="A10" s="25">
        <v>4</v>
      </c>
      <c r="B10" s="36" t="s">
        <v>512</v>
      </c>
      <c r="C10" s="36" t="s">
        <v>513</v>
      </c>
      <c r="D10" s="37" t="s">
        <v>514</v>
      </c>
      <c r="E10" s="38">
        <v>220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36.75" customHeight="1">
      <c r="A11" s="25">
        <v>5</v>
      </c>
      <c r="B11" s="88" t="s">
        <v>515</v>
      </c>
      <c r="C11" s="88" t="s">
        <v>516</v>
      </c>
      <c r="D11" s="90" t="s">
        <v>22</v>
      </c>
      <c r="E11" s="90">
        <v>60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29.25" customHeight="1">
      <c r="G12" s="22" t="s">
        <v>13</v>
      </c>
      <c r="H12" s="23">
        <f>SUM(H7:H11)</f>
        <v>0</v>
      </c>
      <c r="I12" s="23">
        <f>SUM(I7:I11)</f>
        <v>0</v>
      </c>
      <c r="J12" s="23">
        <f>SUM(J7:J11)</f>
        <v>0</v>
      </c>
    </row>
    <row r="16" spans="1:11">
      <c r="G16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7" sqref="A7:E11"/>
    </sheetView>
  </sheetViews>
  <sheetFormatPr defaultRowHeight="15"/>
  <cols>
    <col min="1" max="1" width="7.28515625" customWidth="1"/>
    <col min="2" max="2" width="22.5703125" customWidth="1"/>
    <col min="3" max="3" width="19" customWidth="1"/>
    <col min="4" max="4" width="16" customWidth="1"/>
    <col min="5" max="5" width="7.8554687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517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25">
        <v>1</v>
      </c>
      <c r="B7" s="36" t="s">
        <v>518</v>
      </c>
      <c r="C7" s="36" t="s">
        <v>519</v>
      </c>
      <c r="D7" s="37" t="s">
        <v>520</v>
      </c>
      <c r="E7" s="38">
        <v>2600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>
      <c r="A8" s="25">
        <v>2</v>
      </c>
      <c r="B8" s="36" t="s">
        <v>518</v>
      </c>
      <c r="C8" s="36" t="s">
        <v>521</v>
      </c>
      <c r="D8" s="37" t="s">
        <v>520</v>
      </c>
      <c r="E8" s="38">
        <v>600</v>
      </c>
      <c r="F8" s="15"/>
      <c r="G8" s="15"/>
      <c r="H8" s="16">
        <f t="shared" ref="H8:H11" si="0">E8*F8</f>
        <v>0</v>
      </c>
      <c r="I8" s="16">
        <f t="shared" ref="I8:I11" si="1">H8*G8</f>
        <v>0</v>
      </c>
      <c r="J8" s="16">
        <f t="shared" ref="J8:J11" si="2">I8+H8</f>
        <v>0</v>
      </c>
      <c r="K8" s="15"/>
    </row>
    <row r="9" spans="1:11">
      <c r="A9" s="25">
        <v>3</v>
      </c>
      <c r="B9" s="36" t="s">
        <v>518</v>
      </c>
      <c r="C9" s="36" t="s">
        <v>522</v>
      </c>
      <c r="D9" s="37" t="s">
        <v>520</v>
      </c>
      <c r="E9" s="38">
        <v>2300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>
      <c r="A10" s="25">
        <v>4</v>
      </c>
      <c r="B10" s="36" t="s">
        <v>518</v>
      </c>
      <c r="C10" s="36" t="s">
        <v>523</v>
      </c>
      <c r="D10" s="37" t="s">
        <v>520</v>
      </c>
      <c r="E10" s="38">
        <v>600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60">
      <c r="A11" s="25">
        <v>5</v>
      </c>
      <c r="B11" s="36" t="s">
        <v>518</v>
      </c>
      <c r="C11" s="36" t="s">
        <v>524</v>
      </c>
      <c r="D11" s="37" t="s">
        <v>525</v>
      </c>
      <c r="E11" s="38">
        <v>7000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27" customHeight="1">
      <c r="G12" s="22" t="s">
        <v>13</v>
      </c>
      <c r="H12" s="23">
        <f>SUM(H7:H11)</f>
        <v>0</v>
      </c>
      <c r="I12" s="23">
        <f>SUM(I7:I11)</f>
        <v>0</v>
      </c>
      <c r="J12" s="23">
        <f>SUM(J7:J11)</f>
        <v>0</v>
      </c>
    </row>
    <row r="16" spans="1:11">
      <c r="G16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37" workbookViewId="0">
      <selection activeCell="A7" sqref="A7:E54"/>
    </sheetView>
  </sheetViews>
  <sheetFormatPr defaultRowHeight="15"/>
  <cols>
    <col min="1" max="1" width="6.42578125" customWidth="1"/>
    <col min="2" max="2" width="22.5703125" customWidth="1"/>
    <col min="3" max="3" width="15.140625" customWidth="1"/>
    <col min="4" max="4" width="14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526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3" customHeight="1">
      <c r="A7" s="29">
        <v>1</v>
      </c>
      <c r="B7" s="31" t="s">
        <v>527</v>
      </c>
      <c r="C7" s="31" t="s">
        <v>85</v>
      </c>
      <c r="D7" s="31" t="s">
        <v>528</v>
      </c>
      <c r="E7" s="35">
        <v>930</v>
      </c>
      <c r="F7" s="16"/>
      <c r="G7" s="24">
        <v>0.08</v>
      </c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1.5" customHeight="1">
      <c r="A8" s="29">
        <v>2</v>
      </c>
      <c r="B8" s="31" t="s">
        <v>529</v>
      </c>
      <c r="C8" s="31" t="s">
        <v>59</v>
      </c>
      <c r="D8" s="31" t="s">
        <v>528</v>
      </c>
      <c r="E8" s="35">
        <v>720</v>
      </c>
      <c r="F8" s="15"/>
      <c r="G8" s="15"/>
      <c r="H8" s="16">
        <f t="shared" ref="H8:H23" si="0">E8*F8</f>
        <v>0</v>
      </c>
      <c r="I8" s="16">
        <f t="shared" ref="I8:I23" si="1">H8*G8</f>
        <v>0</v>
      </c>
      <c r="J8" s="16">
        <f t="shared" ref="J8:J23" si="2">I8+H8</f>
        <v>0</v>
      </c>
      <c r="K8" s="15"/>
    </row>
    <row r="9" spans="1:11" ht="30">
      <c r="A9" s="29">
        <v>3</v>
      </c>
      <c r="B9" s="31" t="s">
        <v>530</v>
      </c>
      <c r="C9" s="41" t="s">
        <v>531</v>
      </c>
      <c r="D9" s="92" t="s">
        <v>22</v>
      </c>
      <c r="E9" s="40">
        <v>504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0">
      <c r="A10" s="29">
        <v>4</v>
      </c>
      <c r="B10" s="31" t="s">
        <v>530</v>
      </c>
      <c r="C10" s="41" t="s">
        <v>532</v>
      </c>
      <c r="D10" s="92" t="s">
        <v>22</v>
      </c>
      <c r="E10" s="40">
        <v>504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30">
      <c r="A11" s="29">
        <v>5</v>
      </c>
      <c r="B11" s="31" t="s">
        <v>530</v>
      </c>
      <c r="C11" s="41" t="s">
        <v>533</v>
      </c>
      <c r="D11" s="92" t="s">
        <v>22</v>
      </c>
      <c r="E11" s="40">
        <v>504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30">
      <c r="A12" s="29">
        <v>6</v>
      </c>
      <c r="B12" s="31" t="s">
        <v>530</v>
      </c>
      <c r="C12" s="41" t="s">
        <v>534</v>
      </c>
      <c r="D12" s="92" t="s">
        <v>22</v>
      </c>
      <c r="E12" s="40">
        <v>504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29.25" customHeight="1">
      <c r="A13" s="29">
        <v>7</v>
      </c>
      <c r="B13" s="31" t="s">
        <v>535</v>
      </c>
      <c r="C13" s="41" t="s">
        <v>54</v>
      </c>
      <c r="D13" s="92" t="s">
        <v>22</v>
      </c>
      <c r="E13" s="40">
        <v>840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 ht="30" customHeight="1">
      <c r="A14" s="29">
        <v>8</v>
      </c>
      <c r="B14" s="31" t="s">
        <v>536</v>
      </c>
      <c r="C14" s="41" t="s">
        <v>21</v>
      </c>
      <c r="D14" s="92" t="s">
        <v>22</v>
      </c>
      <c r="E14" s="40">
        <v>2700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 ht="27.75" customHeight="1">
      <c r="A15" s="29">
        <v>9</v>
      </c>
      <c r="B15" s="31" t="s">
        <v>537</v>
      </c>
      <c r="C15" s="41" t="s">
        <v>126</v>
      </c>
      <c r="D15" s="92" t="s">
        <v>22</v>
      </c>
      <c r="E15" s="40">
        <v>240</v>
      </c>
      <c r="F15" s="15"/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5"/>
    </row>
    <row r="16" spans="1:11" ht="31.5" customHeight="1">
      <c r="A16" s="29">
        <v>10</v>
      </c>
      <c r="B16" s="31" t="s">
        <v>538</v>
      </c>
      <c r="C16" s="41" t="s">
        <v>539</v>
      </c>
      <c r="D16" s="92" t="s">
        <v>127</v>
      </c>
      <c r="E16" s="40">
        <v>3240</v>
      </c>
      <c r="F16" s="15"/>
      <c r="G16" s="15"/>
      <c r="H16" s="16">
        <f t="shared" si="0"/>
        <v>0</v>
      </c>
      <c r="I16" s="16">
        <f t="shared" si="1"/>
        <v>0</v>
      </c>
      <c r="J16" s="16">
        <f t="shared" si="2"/>
        <v>0</v>
      </c>
      <c r="K16" s="15"/>
    </row>
    <row r="17" spans="1:11" ht="27.75" customHeight="1">
      <c r="A17" s="29">
        <v>11</v>
      </c>
      <c r="B17" s="31" t="s">
        <v>538</v>
      </c>
      <c r="C17" s="41" t="s">
        <v>62</v>
      </c>
      <c r="D17" s="92" t="s">
        <v>127</v>
      </c>
      <c r="E17" s="40">
        <v>1800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>
      <c r="A18" s="29">
        <v>12</v>
      </c>
      <c r="B18" s="31" t="s">
        <v>540</v>
      </c>
      <c r="C18" s="41" t="s">
        <v>541</v>
      </c>
      <c r="D18" s="92" t="s">
        <v>30</v>
      </c>
      <c r="E18" s="40">
        <v>1900</v>
      </c>
      <c r="F18" s="15"/>
      <c r="G18" s="15"/>
      <c r="H18" s="16">
        <f t="shared" si="0"/>
        <v>0</v>
      </c>
      <c r="I18" s="16">
        <f t="shared" si="1"/>
        <v>0</v>
      </c>
      <c r="J18" s="16">
        <f t="shared" si="2"/>
        <v>0</v>
      </c>
      <c r="K18" s="15"/>
    </row>
    <row r="19" spans="1:11" ht="30">
      <c r="A19" s="29">
        <v>13</v>
      </c>
      <c r="B19" s="31" t="s">
        <v>542</v>
      </c>
      <c r="C19" s="41" t="s">
        <v>543</v>
      </c>
      <c r="D19" s="92" t="s">
        <v>22</v>
      </c>
      <c r="E19" s="40">
        <v>840</v>
      </c>
      <c r="F19" s="15"/>
      <c r="G19" s="15"/>
      <c r="H19" s="16">
        <f t="shared" si="0"/>
        <v>0</v>
      </c>
      <c r="I19" s="16">
        <f t="shared" si="1"/>
        <v>0</v>
      </c>
      <c r="J19" s="16">
        <f t="shared" si="2"/>
        <v>0</v>
      </c>
      <c r="K19" s="15"/>
    </row>
    <row r="20" spans="1:11" ht="30">
      <c r="A20" s="29">
        <v>14</v>
      </c>
      <c r="B20" s="31" t="s">
        <v>542</v>
      </c>
      <c r="C20" s="41" t="s">
        <v>544</v>
      </c>
      <c r="D20" s="92" t="s">
        <v>12</v>
      </c>
      <c r="E20" s="40">
        <v>180</v>
      </c>
      <c r="F20" s="15"/>
      <c r="G20" s="15"/>
      <c r="H20" s="16">
        <f t="shared" si="0"/>
        <v>0</v>
      </c>
      <c r="I20" s="16">
        <f t="shared" si="1"/>
        <v>0</v>
      </c>
      <c r="J20" s="16">
        <f t="shared" si="2"/>
        <v>0</v>
      </c>
      <c r="K20" s="15"/>
    </row>
    <row r="21" spans="1:11" ht="29.25" customHeight="1">
      <c r="A21" s="29">
        <v>15</v>
      </c>
      <c r="B21" s="31" t="s">
        <v>545</v>
      </c>
      <c r="C21" s="41" t="s">
        <v>48</v>
      </c>
      <c r="D21" s="92" t="s">
        <v>22</v>
      </c>
      <c r="E21" s="40">
        <v>360</v>
      </c>
      <c r="F21" s="15"/>
      <c r="G21" s="15"/>
      <c r="H21" s="16">
        <f t="shared" si="0"/>
        <v>0</v>
      </c>
      <c r="I21" s="16">
        <f t="shared" si="1"/>
        <v>0</v>
      </c>
      <c r="J21" s="16">
        <f t="shared" si="2"/>
        <v>0</v>
      </c>
      <c r="K21" s="15"/>
    </row>
    <row r="22" spans="1:11" ht="25.5" customHeight="1">
      <c r="A22" s="29">
        <v>16</v>
      </c>
      <c r="B22" s="31" t="s">
        <v>545</v>
      </c>
      <c r="C22" s="41" t="s">
        <v>21</v>
      </c>
      <c r="D22" s="92" t="s">
        <v>22</v>
      </c>
      <c r="E22" s="40">
        <v>360</v>
      </c>
      <c r="F22" s="15"/>
      <c r="G22" s="15"/>
      <c r="H22" s="16">
        <f t="shared" si="0"/>
        <v>0</v>
      </c>
      <c r="I22" s="16">
        <f t="shared" si="1"/>
        <v>0</v>
      </c>
      <c r="J22" s="16">
        <f t="shared" si="2"/>
        <v>0</v>
      </c>
      <c r="K22" s="15"/>
    </row>
    <row r="23" spans="1:11" ht="30.75" customHeight="1">
      <c r="A23" s="29">
        <v>17</v>
      </c>
      <c r="B23" s="31" t="s">
        <v>545</v>
      </c>
      <c r="C23" s="41" t="s">
        <v>46</v>
      </c>
      <c r="D23" s="92" t="s">
        <v>22</v>
      </c>
      <c r="E23" s="40">
        <v>300</v>
      </c>
      <c r="F23" s="15"/>
      <c r="G23" s="15"/>
      <c r="H23" s="16">
        <f t="shared" si="0"/>
        <v>0</v>
      </c>
      <c r="I23" s="16">
        <f t="shared" si="1"/>
        <v>0</v>
      </c>
      <c r="J23" s="16">
        <f t="shared" si="2"/>
        <v>0</v>
      </c>
      <c r="K23" s="15"/>
    </row>
    <row r="24" spans="1:11">
      <c r="A24" s="29">
        <v>18</v>
      </c>
      <c r="B24" s="31" t="s">
        <v>546</v>
      </c>
      <c r="C24" s="41" t="s">
        <v>547</v>
      </c>
      <c r="D24" s="92" t="s">
        <v>30</v>
      </c>
      <c r="E24" s="40">
        <v>6000</v>
      </c>
      <c r="F24" s="15"/>
      <c r="G24" s="15"/>
      <c r="H24" s="16">
        <f t="shared" ref="H24:H54" si="3">E24*F24</f>
        <v>0</v>
      </c>
      <c r="I24" s="16">
        <f t="shared" ref="I24:I54" si="4">H24*G24</f>
        <v>0</v>
      </c>
      <c r="J24" s="16">
        <f t="shared" ref="J24:J54" si="5">I24+H24</f>
        <v>0</v>
      </c>
      <c r="K24" s="15"/>
    </row>
    <row r="25" spans="1:11" ht="25.5" customHeight="1">
      <c r="A25" s="29">
        <v>19</v>
      </c>
      <c r="B25" s="31" t="s">
        <v>548</v>
      </c>
      <c r="C25" s="41" t="s">
        <v>290</v>
      </c>
      <c r="D25" s="92" t="s">
        <v>22</v>
      </c>
      <c r="E25" s="40">
        <v>540</v>
      </c>
      <c r="F25" s="15"/>
      <c r="G25" s="15"/>
      <c r="H25" s="16">
        <f t="shared" si="3"/>
        <v>0</v>
      </c>
      <c r="I25" s="16">
        <f t="shared" si="4"/>
        <v>0</v>
      </c>
      <c r="J25" s="16">
        <f t="shared" si="5"/>
        <v>0</v>
      </c>
      <c r="K25" s="15"/>
    </row>
    <row r="26" spans="1:11" ht="30">
      <c r="A26" s="29">
        <v>20</v>
      </c>
      <c r="B26" s="31" t="s">
        <v>549</v>
      </c>
      <c r="C26" s="41" t="s">
        <v>550</v>
      </c>
      <c r="D26" s="92" t="s">
        <v>30</v>
      </c>
      <c r="E26" s="40">
        <v>16800</v>
      </c>
      <c r="F26" s="15"/>
      <c r="G26" s="15"/>
      <c r="H26" s="16">
        <f t="shared" si="3"/>
        <v>0</v>
      </c>
      <c r="I26" s="16">
        <f t="shared" si="4"/>
        <v>0</v>
      </c>
      <c r="J26" s="16">
        <f t="shared" si="5"/>
        <v>0</v>
      </c>
      <c r="K26" s="15"/>
    </row>
    <row r="27" spans="1:11" ht="27.75" customHeight="1">
      <c r="A27" s="29">
        <v>21</v>
      </c>
      <c r="B27" s="31" t="s">
        <v>551</v>
      </c>
      <c r="C27" s="41" t="s">
        <v>552</v>
      </c>
      <c r="D27" s="92" t="s">
        <v>12</v>
      </c>
      <c r="E27" s="40">
        <v>180</v>
      </c>
      <c r="F27" s="15"/>
      <c r="G27" s="15"/>
      <c r="H27" s="16">
        <f t="shared" si="3"/>
        <v>0</v>
      </c>
      <c r="I27" s="16">
        <f t="shared" si="4"/>
        <v>0</v>
      </c>
      <c r="J27" s="16">
        <f t="shared" si="5"/>
        <v>0</v>
      </c>
      <c r="K27" s="15"/>
    </row>
    <row r="28" spans="1:11">
      <c r="A28" s="29">
        <v>22</v>
      </c>
      <c r="B28" s="31" t="s">
        <v>553</v>
      </c>
      <c r="C28" s="41" t="s">
        <v>554</v>
      </c>
      <c r="D28" s="92" t="s">
        <v>30</v>
      </c>
      <c r="E28" s="40">
        <v>600</v>
      </c>
      <c r="F28" s="15"/>
      <c r="G28" s="15"/>
      <c r="H28" s="16">
        <f t="shared" si="3"/>
        <v>0</v>
      </c>
      <c r="I28" s="16">
        <f t="shared" si="4"/>
        <v>0</v>
      </c>
      <c r="J28" s="16">
        <f t="shared" si="5"/>
        <v>0</v>
      </c>
      <c r="K28" s="15"/>
    </row>
    <row r="29" spans="1:11" ht="30">
      <c r="A29" s="29">
        <v>23</v>
      </c>
      <c r="B29" s="31" t="s">
        <v>553</v>
      </c>
      <c r="C29" s="41" t="s">
        <v>555</v>
      </c>
      <c r="D29" s="92" t="s">
        <v>556</v>
      </c>
      <c r="E29" s="40">
        <v>75</v>
      </c>
      <c r="F29" s="15"/>
      <c r="G29" s="15"/>
      <c r="H29" s="16">
        <f t="shared" si="3"/>
        <v>0</v>
      </c>
      <c r="I29" s="16">
        <f t="shared" si="4"/>
        <v>0</v>
      </c>
      <c r="J29" s="16">
        <f t="shared" si="5"/>
        <v>0</v>
      </c>
      <c r="K29" s="15"/>
    </row>
    <row r="30" spans="1:11" ht="27" customHeight="1">
      <c r="A30" s="29">
        <v>24</v>
      </c>
      <c r="B30" s="31" t="s">
        <v>557</v>
      </c>
      <c r="C30" s="41" t="s">
        <v>32</v>
      </c>
      <c r="D30" s="92" t="s">
        <v>22</v>
      </c>
      <c r="E30" s="40">
        <v>2016</v>
      </c>
      <c r="F30" s="15"/>
      <c r="G30" s="15"/>
      <c r="H30" s="16">
        <f t="shared" si="3"/>
        <v>0</v>
      </c>
      <c r="I30" s="16">
        <f t="shared" si="4"/>
        <v>0</v>
      </c>
      <c r="J30" s="16">
        <f t="shared" si="5"/>
        <v>0</v>
      </c>
      <c r="K30" s="15"/>
    </row>
    <row r="31" spans="1:11" ht="27.75" customHeight="1">
      <c r="A31" s="29">
        <v>25</v>
      </c>
      <c r="B31" s="31" t="s">
        <v>558</v>
      </c>
      <c r="C31" s="41" t="s">
        <v>48</v>
      </c>
      <c r="D31" s="92" t="s">
        <v>559</v>
      </c>
      <c r="E31" s="40">
        <v>112</v>
      </c>
      <c r="F31" s="15"/>
      <c r="G31" s="15"/>
      <c r="H31" s="16">
        <f t="shared" si="3"/>
        <v>0</v>
      </c>
      <c r="I31" s="16">
        <f t="shared" si="4"/>
        <v>0</v>
      </c>
      <c r="J31" s="16">
        <f t="shared" si="5"/>
        <v>0</v>
      </c>
      <c r="K31" s="15"/>
    </row>
    <row r="32" spans="1:11" ht="27.75" customHeight="1">
      <c r="A32" s="29">
        <v>26</v>
      </c>
      <c r="B32" s="31" t="s">
        <v>558</v>
      </c>
      <c r="C32" s="41" t="s">
        <v>21</v>
      </c>
      <c r="D32" s="92" t="s">
        <v>559</v>
      </c>
      <c r="E32" s="40">
        <v>1680</v>
      </c>
      <c r="F32" s="15"/>
      <c r="G32" s="15"/>
      <c r="H32" s="16">
        <f t="shared" si="3"/>
        <v>0</v>
      </c>
      <c r="I32" s="16">
        <f t="shared" si="4"/>
        <v>0</v>
      </c>
      <c r="J32" s="16">
        <f t="shared" si="5"/>
        <v>0</v>
      </c>
      <c r="K32" s="15"/>
    </row>
    <row r="33" spans="1:11" ht="29.25" customHeight="1">
      <c r="A33" s="29">
        <v>27</v>
      </c>
      <c r="B33" s="31" t="s">
        <v>558</v>
      </c>
      <c r="C33" s="41" t="s">
        <v>46</v>
      </c>
      <c r="D33" s="92" t="s">
        <v>22</v>
      </c>
      <c r="E33" s="40">
        <v>1120</v>
      </c>
      <c r="F33" s="15"/>
      <c r="G33" s="15"/>
      <c r="H33" s="16">
        <f t="shared" si="3"/>
        <v>0</v>
      </c>
      <c r="I33" s="16">
        <f t="shared" si="4"/>
        <v>0</v>
      </c>
      <c r="J33" s="16">
        <f t="shared" si="5"/>
        <v>0</v>
      </c>
      <c r="K33" s="15"/>
    </row>
    <row r="34" spans="1:11" ht="30">
      <c r="A34" s="29">
        <v>28</v>
      </c>
      <c r="B34" s="31" t="s">
        <v>560</v>
      </c>
      <c r="C34" s="41" t="s">
        <v>561</v>
      </c>
      <c r="D34" s="92" t="s">
        <v>22</v>
      </c>
      <c r="E34" s="40">
        <v>330</v>
      </c>
      <c r="F34" s="15"/>
      <c r="G34" s="15"/>
      <c r="H34" s="16">
        <f t="shared" si="3"/>
        <v>0</v>
      </c>
      <c r="I34" s="16">
        <f t="shared" si="4"/>
        <v>0</v>
      </c>
      <c r="J34" s="16">
        <f t="shared" si="5"/>
        <v>0</v>
      </c>
      <c r="K34" s="15"/>
    </row>
    <row r="35" spans="1:11" ht="25.5" customHeight="1">
      <c r="A35" s="29">
        <v>29</v>
      </c>
      <c r="B35" s="31" t="s">
        <v>562</v>
      </c>
      <c r="C35" s="41" t="s">
        <v>480</v>
      </c>
      <c r="D35" s="92" t="s">
        <v>563</v>
      </c>
      <c r="E35" s="40">
        <v>5760</v>
      </c>
      <c r="F35" s="15"/>
      <c r="G35" s="15"/>
      <c r="H35" s="16">
        <f t="shared" si="3"/>
        <v>0</v>
      </c>
      <c r="I35" s="16">
        <f t="shared" si="4"/>
        <v>0</v>
      </c>
      <c r="J35" s="16">
        <f t="shared" si="5"/>
        <v>0</v>
      </c>
      <c r="K35" s="15"/>
    </row>
    <row r="36" spans="1:11" ht="30">
      <c r="A36" s="29">
        <v>30</v>
      </c>
      <c r="B36" s="31" t="s">
        <v>564</v>
      </c>
      <c r="C36" s="41" t="s">
        <v>565</v>
      </c>
      <c r="D36" s="92" t="s">
        <v>22</v>
      </c>
      <c r="E36" s="40">
        <v>10800</v>
      </c>
      <c r="F36" s="15"/>
      <c r="G36" s="15"/>
      <c r="H36" s="16">
        <f t="shared" si="3"/>
        <v>0</v>
      </c>
      <c r="I36" s="16">
        <f t="shared" si="4"/>
        <v>0</v>
      </c>
      <c r="J36" s="16">
        <f t="shared" si="5"/>
        <v>0</v>
      </c>
      <c r="K36" s="15"/>
    </row>
    <row r="37" spans="1:11" ht="24.75" customHeight="1">
      <c r="A37" s="29">
        <v>31</v>
      </c>
      <c r="B37" s="31" t="s">
        <v>566</v>
      </c>
      <c r="C37" s="41" t="s">
        <v>126</v>
      </c>
      <c r="D37" s="92" t="s">
        <v>22</v>
      </c>
      <c r="E37" s="40">
        <v>7500</v>
      </c>
      <c r="F37" s="15"/>
      <c r="G37" s="15"/>
      <c r="H37" s="16">
        <f t="shared" si="3"/>
        <v>0</v>
      </c>
      <c r="I37" s="16">
        <f t="shared" si="4"/>
        <v>0</v>
      </c>
      <c r="J37" s="16">
        <f t="shared" si="5"/>
        <v>0</v>
      </c>
      <c r="K37" s="15"/>
    </row>
    <row r="38" spans="1:11" ht="25.5" customHeight="1">
      <c r="A38" s="29">
        <v>32</v>
      </c>
      <c r="B38" s="31" t="s">
        <v>566</v>
      </c>
      <c r="C38" s="41" t="s">
        <v>135</v>
      </c>
      <c r="D38" s="92" t="s">
        <v>30</v>
      </c>
      <c r="E38" s="40">
        <v>2000</v>
      </c>
      <c r="F38" s="15"/>
      <c r="G38" s="15"/>
      <c r="H38" s="16">
        <f t="shared" si="3"/>
        <v>0</v>
      </c>
      <c r="I38" s="16">
        <f t="shared" si="4"/>
        <v>0</v>
      </c>
      <c r="J38" s="16">
        <f t="shared" si="5"/>
        <v>0</v>
      </c>
      <c r="K38" s="15"/>
    </row>
    <row r="39" spans="1:11" ht="30.75" customHeight="1">
      <c r="A39" s="29">
        <v>33</v>
      </c>
      <c r="B39" s="31" t="s">
        <v>566</v>
      </c>
      <c r="C39" s="41" t="s">
        <v>54</v>
      </c>
      <c r="D39" s="92" t="s">
        <v>22</v>
      </c>
      <c r="E39" s="40">
        <v>2000</v>
      </c>
      <c r="F39" s="15"/>
      <c r="G39" s="15"/>
      <c r="H39" s="16">
        <f t="shared" si="3"/>
        <v>0</v>
      </c>
      <c r="I39" s="16">
        <f t="shared" si="4"/>
        <v>0</v>
      </c>
      <c r="J39" s="16">
        <f t="shared" si="5"/>
        <v>0</v>
      </c>
      <c r="K39" s="15"/>
    </row>
    <row r="40" spans="1:11" ht="30">
      <c r="A40" s="29">
        <v>34</v>
      </c>
      <c r="B40" s="31" t="s">
        <v>567</v>
      </c>
      <c r="C40" s="41" t="s">
        <v>174</v>
      </c>
      <c r="D40" s="92" t="s">
        <v>22</v>
      </c>
      <c r="E40" s="40">
        <v>360</v>
      </c>
      <c r="F40" s="15"/>
      <c r="G40" s="15"/>
      <c r="H40" s="16">
        <f t="shared" si="3"/>
        <v>0</v>
      </c>
      <c r="I40" s="16">
        <f t="shared" si="4"/>
        <v>0</v>
      </c>
      <c r="J40" s="16">
        <f t="shared" si="5"/>
        <v>0</v>
      </c>
      <c r="K40" s="15"/>
    </row>
    <row r="41" spans="1:11" ht="25.5" customHeight="1">
      <c r="A41" s="29">
        <v>35</v>
      </c>
      <c r="B41" s="31" t="s">
        <v>568</v>
      </c>
      <c r="C41" s="41" t="s">
        <v>569</v>
      </c>
      <c r="D41" s="92" t="s">
        <v>30</v>
      </c>
      <c r="E41" s="40">
        <v>500</v>
      </c>
      <c r="F41" s="15"/>
      <c r="G41" s="15"/>
      <c r="H41" s="16">
        <f t="shared" si="3"/>
        <v>0</v>
      </c>
      <c r="I41" s="16">
        <f t="shared" si="4"/>
        <v>0</v>
      </c>
      <c r="J41" s="16">
        <f t="shared" si="5"/>
        <v>0</v>
      </c>
      <c r="K41" s="15"/>
    </row>
    <row r="42" spans="1:11" ht="24" customHeight="1">
      <c r="A42" s="29">
        <v>36</v>
      </c>
      <c r="B42" s="31" t="s">
        <v>568</v>
      </c>
      <c r="C42" s="41" t="s">
        <v>570</v>
      </c>
      <c r="D42" s="92" t="s">
        <v>30</v>
      </c>
      <c r="E42" s="40">
        <v>14000</v>
      </c>
      <c r="F42" s="15"/>
      <c r="G42" s="15"/>
      <c r="H42" s="16">
        <f t="shared" si="3"/>
        <v>0</v>
      </c>
      <c r="I42" s="16">
        <f t="shared" si="4"/>
        <v>0</v>
      </c>
      <c r="J42" s="16">
        <f t="shared" si="5"/>
        <v>0</v>
      </c>
      <c r="K42" s="15"/>
    </row>
    <row r="43" spans="1:11" ht="26.25" customHeight="1">
      <c r="A43" s="29">
        <v>37</v>
      </c>
      <c r="B43" s="31" t="s">
        <v>571</v>
      </c>
      <c r="C43" s="41" t="s">
        <v>572</v>
      </c>
      <c r="D43" s="92" t="s">
        <v>22</v>
      </c>
      <c r="E43" s="40">
        <v>100000</v>
      </c>
      <c r="F43" s="15"/>
      <c r="G43" s="15"/>
      <c r="H43" s="16">
        <f t="shared" si="3"/>
        <v>0</v>
      </c>
      <c r="I43" s="16">
        <f t="shared" si="4"/>
        <v>0</v>
      </c>
      <c r="J43" s="16">
        <f t="shared" si="5"/>
        <v>0</v>
      </c>
      <c r="K43" s="15"/>
    </row>
    <row r="44" spans="1:11" ht="30">
      <c r="A44" s="29">
        <v>38</v>
      </c>
      <c r="B44" s="31" t="s">
        <v>573</v>
      </c>
      <c r="C44" s="41" t="s">
        <v>62</v>
      </c>
      <c r="D44" s="92" t="s">
        <v>12</v>
      </c>
      <c r="E44" s="40">
        <v>3600</v>
      </c>
      <c r="F44" s="15"/>
      <c r="G44" s="15"/>
      <c r="H44" s="16">
        <f t="shared" si="3"/>
        <v>0</v>
      </c>
      <c r="I44" s="16">
        <f t="shared" si="4"/>
        <v>0</v>
      </c>
      <c r="J44" s="16">
        <f t="shared" si="5"/>
        <v>0</v>
      </c>
      <c r="K44" s="15"/>
    </row>
    <row r="45" spans="1:11" ht="25.5" customHeight="1">
      <c r="A45" s="29">
        <v>39</v>
      </c>
      <c r="B45" s="31" t="s">
        <v>574</v>
      </c>
      <c r="C45" s="41" t="s">
        <v>50</v>
      </c>
      <c r="D45" s="92" t="s">
        <v>162</v>
      </c>
      <c r="E45" s="40">
        <v>100</v>
      </c>
      <c r="F45" s="15"/>
      <c r="G45" s="15"/>
      <c r="H45" s="16">
        <f t="shared" si="3"/>
        <v>0</v>
      </c>
      <c r="I45" s="16">
        <f t="shared" si="4"/>
        <v>0</v>
      </c>
      <c r="J45" s="16">
        <f t="shared" si="5"/>
        <v>0</v>
      </c>
      <c r="K45" s="15"/>
    </row>
    <row r="46" spans="1:11" ht="27.75" customHeight="1">
      <c r="A46" s="29">
        <v>40</v>
      </c>
      <c r="B46" s="31" t="s">
        <v>575</v>
      </c>
      <c r="C46" s="41" t="s">
        <v>21</v>
      </c>
      <c r="D46" s="92" t="s">
        <v>12</v>
      </c>
      <c r="E46" s="40">
        <v>300</v>
      </c>
      <c r="F46" s="15"/>
      <c r="G46" s="15"/>
      <c r="H46" s="16">
        <f t="shared" si="3"/>
        <v>0</v>
      </c>
      <c r="I46" s="16">
        <f t="shared" si="4"/>
        <v>0</v>
      </c>
      <c r="J46" s="16">
        <f t="shared" si="5"/>
        <v>0</v>
      </c>
      <c r="K46" s="15"/>
    </row>
    <row r="47" spans="1:11" ht="25.5" customHeight="1">
      <c r="A47" s="29">
        <v>41</v>
      </c>
      <c r="B47" s="31" t="s">
        <v>575</v>
      </c>
      <c r="C47" s="41" t="s">
        <v>53</v>
      </c>
      <c r="D47" s="92" t="s">
        <v>12</v>
      </c>
      <c r="E47" s="40">
        <v>2800</v>
      </c>
      <c r="F47" s="15"/>
      <c r="G47" s="15"/>
      <c r="H47" s="16">
        <f t="shared" si="3"/>
        <v>0</v>
      </c>
      <c r="I47" s="16">
        <f t="shared" si="4"/>
        <v>0</v>
      </c>
      <c r="J47" s="16">
        <f t="shared" si="5"/>
        <v>0</v>
      </c>
      <c r="K47" s="15"/>
    </row>
    <row r="48" spans="1:11" ht="30" customHeight="1">
      <c r="A48" s="29">
        <v>42</v>
      </c>
      <c r="B48" s="31" t="s">
        <v>575</v>
      </c>
      <c r="C48" s="41" t="s">
        <v>46</v>
      </c>
      <c r="D48" s="92" t="s">
        <v>12</v>
      </c>
      <c r="E48" s="40">
        <v>1800</v>
      </c>
      <c r="F48" s="15"/>
      <c r="G48" s="15"/>
      <c r="H48" s="16">
        <f t="shared" si="3"/>
        <v>0</v>
      </c>
      <c r="I48" s="16">
        <f t="shared" si="4"/>
        <v>0</v>
      </c>
      <c r="J48" s="16">
        <f t="shared" si="5"/>
        <v>0</v>
      </c>
      <c r="K48" s="15"/>
    </row>
    <row r="49" spans="1:11" ht="28.5" customHeight="1">
      <c r="A49" s="29">
        <v>43</v>
      </c>
      <c r="B49" s="31" t="s">
        <v>576</v>
      </c>
      <c r="C49" s="41" t="s">
        <v>577</v>
      </c>
      <c r="D49" s="92" t="s">
        <v>310</v>
      </c>
      <c r="E49" s="40">
        <v>54000</v>
      </c>
      <c r="F49" s="15"/>
      <c r="G49" s="15"/>
      <c r="H49" s="16">
        <f t="shared" si="3"/>
        <v>0</v>
      </c>
      <c r="I49" s="16">
        <f t="shared" si="4"/>
        <v>0</v>
      </c>
      <c r="J49" s="16">
        <f t="shared" si="5"/>
        <v>0</v>
      </c>
      <c r="K49" s="15"/>
    </row>
    <row r="50" spans="1:11" ht="30">
      <c r="A50" s="29">
        <v>44</v>
      </c>
      <c r="B50" s="31" t="s">
        <v>578</v>
      </c>
      <c r="C50" s="41" t="s">
        <v>172</v>
      </c>
      <c r="D50" s="92" t="s">
        <v>12</v>
      </c>
      <c r="E50" s="40">
        <v>880</v>
      </c>
      <c r="F50" s="15"/>
      <c r="G50" s="15"/>
      <c r="H50" s="16">
        <f t="shared" si="3"/>
        <v>0</v>
      </c>
      <c r="I50" s="16">
        <f t="shared" si="4"/>
        <v>0</v>
      </c>
      <c r="J50" s="16">
        <f t="shared" si="5"/>
        <v>0</v>
      </c>
      <c r="K50" s="15"/>
    </row>
    <row r="51" spans="1:11" ht="30">
      <c r="A51" s="29">
        <v>45</v>
      </c>
      <c r="B51" s="31" t="s">
        <v>578</v>
      </c>
      <c r="C51" s="41" t="s">
        <v>186</v>
      </c>
      <c r="D51" s="92" t="s">
        <v>12</v>
      </c>
      <c r="E51" s="40">
        <v>300</v>
      </c>
      <c r="F51" s="15"/>
      <c r="G51" s="15"/>
      <c r="H51" s="16">
        <f t="shared" si="3"/>
        <v>0</v>
      </c>
      <c r="I51" s="16">
        <f t="shared" si="4"/>
        <v>0</v>
      </c>
      <c r="J51" s="16">
        <f t="shared" si="5"/>
        <v>0</v>
      </c>
      <c r="K51" s="15"/>
    </row>
    <row r="52" spans="1:11" ht="30">
      <c r="A52" s="29">
        <v>46</v>
      </c>
      <c r="B52" s="31" t="s">
        <v>578</v>
      </c>
      <c r="C52" s="41" t="s">
        <v>579</v>
      </c>
      <c r="D52" s="92" t="s">
        <v>12</v>
      </c>
      <c r="E52" s="40">
        <v>240</v>
      </c>
      <c r="F52" s="15"/>
      <c r="G52" s="15"/>
      <c r="H52" s="16">
        <f t="shared" si="3"/>
        <v>0</v>
      </c>
      <c r="I52" s="16">
        <f t="shared" si="4"/>
        <v>0</v>
      </c>
      <c r="J52" s="16">
        <f t="shared" si="5"/>
        <v>0</v>
      </c>
      <c r="K52" s="15"/>
    </row>
    <row r="53" spans="1:11" ht="30">
      <c r="A53" s="29">
        <v>47</v>
      </c>
      <c r="B53" s="31" t="s">
        <v>578</v>
      </c>
      <c r="C53" s="41" t="s">
        <v>491</v>
      </c>
      <c r="D53" s="92" t="s">
        <v>12</v>
      </c>
      <c r="E53" s="40">
        <v>1200</v>
      </c>
      <c r="F53" s="15"/>
      <c r="G53" s="15"/>
      <c r="H53" s="16">
        <f t="shared" si="3"/>
        <v>0</v>
      </c>
      <c r="I53" s="16">
        <f t="shared" si="4"/>
        <v>0</v>
      </c>
      <c r="J53" s="16">
        <f t="shared" si="5"/>
        <v>0</v>
      </c>
      <c r="K53" s="15"/>
    </row>
    <row r="54" spans="1:11" ht="28.5" customHeight="1">
      <c r="A54" s="29">
        <v>48</v>
      </c>
      <c r="B54" s="31" t="s">
        <v>580</v>
      </c>
      <c r="C54" s="41" t="s">
        <v>48</v>
      </c>
      <c r="D54" s="92" t="s">
        <v>22</v>
      </c>
      <c r="E54" s="40">
        <v>200</v>
      </c>
      <c r="F54" s="15"/>
      <c r="G54" s="15"/>
      <c r="H54" s="16">
        <f t="shared" si="3"/>
        <v>0</v>
      </c>
      <c r="I54" s="16">
        <f t="shared" si="4"/>
        <v>0</v>
      </c>
      <c r="J54" s="16">
        <f t="shared" si="5"/>
        <v>0</v>
      </c>
      <c r="K54" s="15"/>
    </row>
    <row r="55" spans="1:11" ht="29.25" customHeight="1">
      <c r="G55" s="22" t="s">
        <v>13</v>
      </c>
      <c r="H55" s="23">
        <f>SUM(H7:H54)</f>
        <v>0</v>
      </c>
      <c r="I55" s="23">
        <f>SUM(I7:I54)</f>
        <v>0</v>
      </c>
      <c r="J55" s="23">
        <f>SUM(J7:J54)</f>
        <v>0</v>
      </c>
    </row>
    <row r="59" spans="1:11">
      <c r="G59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4.710937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581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74" t="s">
        <v>582</v>
      </c>
      <c r="C7" s="84" t="s">
        <v>583</v>
      </c>
      <c r="D7" s="82" t="s">
        <v>80</v>
      </c>
      <c r="E7" s="83">
        <v>1600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26.25" customHeight="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6.140625" customWidth="1"/>
    <col min="2" max="2" width="22.5703125" customWidth="1"/>
    <col min="3" max="3" width="16.5703125" customWidth="1"/>
    <col min="4" max="4" width="17.710937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584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7.5" customHeight="1">
      <c r="A7" s="25">
        <v>1</v>
      </c>
      <c r="B7" s="36" t="s">
        <v>585</v>
      </c>
      <c r="C7" s="31" t="s">
        <v>49</v>
      </c>
      <c r="D7" s="93" t="s">
        <v>80</v>
      </c>
      <c r="E7" s="94">
        <v>6620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">
      <c r="A8" s="25">
        <v>2</v>
      </c>
      <c r="B8" s="36" t="s">
        <v>586</v>
      </c>
      <c r="C8" s="95" t="s">
        <v>587</v>
      </c>
      <c r="D8" s="93" t="s">
        <v>588</v>
      </c>
      <c r="E8" s="94">
        <v>210</v>
      </c>
      <c r="F8" s="15"/>
      <c r="G8" s="15"/>
      <c r="H8" s="16">
        <f>E8*F8</f>
        <v>0</v>
      </c>
      <c r="I8" s="16">
        <f>H8*G8</f>
        <v>0</v>
      </c>
      <c r="J8" s="16">
        <f>I8+H8</f>
        <v>0</v>
      </c>
      <c r="K8" s="15"/>
    </row>
    <row r="9" spans="1:11" ht="28.5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M11" sqref="M11"/>
    </sheetView>
  </sheetViews>
  <sheetFormatPr defaultRowHeight="15"/>
  <cols>
    <col min="2" max="2" width="22" customWidth="1"/>
    <col min="3" max="3" width="14.7109375" customWidth="1"/>
    <col min="4" max="4" width="17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19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32.25" customHeight="1">
      <c r="A7" s="25">
        <v>1</v>
      </c>
      <c r="B7" s="26" t="s">
        <v>137</v>
      </c>
      <c r="C7" s="26" t="s">
        <v>81</v>
      </c>
      <c r="D7" s="30" t="s">
        <v>80</v>
      </c>
      <c r="E7" s="44">
        <v>600</v>
      </c>
      <c r="F7" s="46"/>
      <c r="G7" s="14"/>
      <c r="H7" s="47">
        <f>E7*F7</f>
        <v>0</v>
      </c>
      <c r="I7" s="47">
        <f>H7*G7</f>
        <v>0</v>
      </c>
      <c r="J7" s="47">
        <f>I7+H7</f>
        <v>0</v>
      </c>
      <c r="K7" s="48"/>
    </row>
    <row r="8" spans="1:11">
      <c r="A8" s="25">
        <v>2</v>
      </c>
      <c r="B8" s="26" t="s">
        <v>138</v>
      </c>
      <c r="C8" s="26" t="s">
        <v>139</v>
      </c>
      <c r="D8" s="30" t="s">
        <v>30</v>
      </c>
      <c r="E8" s="45">
        <v>4500</v>
      </c>
      <c r="F8" s="15"/>
      <c r="G8" s="15"/>
      <c r="H8" s="47">
        <f t="shared" ref="H8:H17" si="0">E8*F8</f>
        <v>0</v>
      </c>
      <c r="I8" s="47">
        <f t="shared" ref="I8:I17" si="1">H8*G8</f>
        <v>0</v>
      </c>
      <c r="J8" s="47">
        <f t="shared" ref="J8:J17" si="2">I8+H8</f>
        <v>0</v>
      </c>
      <c r="K8" s="15"/>
    </row>
    <row r="9" spans="1:11" ht="22.5" customHeight="1">
      <c r="A9" s="25">
        <v>3</v>
      </c>
      <c r="B9" s="26" t="s">
        <v>140</v>
      </c>
      <c r="C9" s="26" t="s">
        <v>54</v>
      </c>
      <c r="D9" s="30" t="s">
        <v>141</v>
      </c>
      <c r="E9" s="45">
        <v>2600</v>
      </c>
      <c r="F9" s="15"/>
      <c r="G9" s="15"/>
      <c r="H9" s="47">
        <f t="shared" si="0"/>
        <v>0</v>
      </c>
      <c r="I9" s="47">
        <f t="shared" si="1"/>
        <v>0</v>
      </c>
      <c r="J9" s="47">
        <f t="shared" si="2"/>
        <v>0</v>
      </c>
      <c r="K9" s="15"/>
    </row>
    <row r="10" spans="1:11" ht="23.25" customHeight="1">
      <c r="A10" s="25">
        <v>4</v>
      </c>
      <c r="B10" s="26" t="s">
        <v>140</v>
      </c>
      <c r="C10" s="26" t="s">
        <v>18</v>
      </c>
      <c r="D10" s="30" t="s">
        <v>142</v>
      </c>
      <c r="E10" s="45">
        <v>400</v>
      </c>
      <c r="F10" s="15"/>
      <c r="G10" s="15"/>
      <c r="H10" s="47">
        <f t="shared" si="0"/>
        <v>0</v>
      </c>
      <c r="I10" s="47">
        <f t="shared" si="1"/>
        <v>0</v>
      </c>
      <c r="J10" s="47">
        <f t="shared" si="2"/>
        <v>0</v>
      </c>
      <c r="K10" s="15"/>
    </row>
    <row r="11" spans="1:11" ht="23.25" customHeight="1">
      <c r="A11" s="25">
        <v>5</v>
      </c>
      <c r="B11" s="26" t="s">
        <v>140</v>
      </c>
      <c r="C11" s="26" t="s">
        <v>16</v>
      </c>
      <c r="D11" s="30" t="s">
        <v>143</v>
      </c>
      <c r="E11" s="45">
        <v>300</v>
      </c>
      <c r="F11" s="15"/>
      <c r="G11" s="15"/>
      <c r="H11" s="47">
        <f t="shared" si="0"/>
        <v>0</v>
      </c>
      <c r="I11" s="47">
        <f t="shared" si="1"/>
        <v>0</v>
      </c>
      <c r="J11" s="47">
        <f t="shared" si="2"/>
        <v>0</v>
      </c>
      <c r="K11" s="15"/>
    </row>
    <row r="12" spans="1:11">
      <c r="A12" s="25">
        <v>6</v>
      </c>
      <c r="B12" s="26" t="s">
        <v>144</v>
      </c>
      <c r="C12" s="26" t="s">
        <v>145</v>
      </c>
      <c r="D12" s="30" t="s">
        <v>146</v>
      </c>
      <c r="E12" s="45">
        <v>1700</v>
      </c>
      <c r="F12" s="15"/>
      <c r="G12" s="15"/>
      <c r="H12" s="47">
        <f t="shared" si="0"/>
        <v>0</v>
      </c>
      <c r="I12" s="47">
        <f t="shared" si="1"/>
        <v>0</v>
      </c>
      <c r="J12" s="47">
        <f t="shared" si="2"/>
        <v>0</v>
      </c>
      <c r="K12" s="15"/>
    </row>
    <row r="13" spans="1:11" ht="88.5" customHeight="1">
      <c r="A13" s="25">
        <v>7</v>
      </c>
      <c r="B13" s="26" t="s">
        <v>147</v>
      </c>
      <c r="C13" s="26" t="s">
        <v>148</v>
      </c>
      <c r="D13" s="30" t="s">
        <v>149</v>
      </c>
      <c r="E13" s="45">
        <v>1000</v>
      </c>
      <c r="F13" s="15"/>
      <c r="G13" s="15"/>
      <c r="H13" s="47">
        <f t="shared" si="0"/>
        <v>0</v>
      </c>
      <c r="I13" s="47">
        <f t="shared" si="1"/>
        <v>0</v>
      </c>
      <c r="J13" s="47">
        <f t="shared" si="2"/>
        <v>0</v>
      </c>
      <c r="K13" s="15"/>
    </row>
    <row r="14" spans="1:11" ht="85.5" customHeight="1">
      <c r="A14" s="25">
        <v>8</v>
      </c>
      <c r="B14" s="26" t="s">
        <v>147</v>
      </c>
      <c r="C14" s="26" t="s">
        <v>148</v>
      </c>
      <c r="D14" s="30" t="s">
        <v>150</v>
      </c>
      <c r="E14" s="45">
        <v>28000</v>
      </c>
      <c r="F14" s="15"/>
      <c r="G14" s="15"/>
      <c r="H14" s="47">
        <f t="shared" si="0"/>
        <v>0</v>
      </c>
      <c r="I14" s="47">
        <f t="shared" si="1"/>
        <v>0</v>
      </c>
      <c r="J14" s="47">
        <f t="shared" si="2"/>
        <v>0</v>
      </c>
      <c r="K14" s="15"/>
    </row>
    <row r="15" spans="1:11" ht="30">
      <c r="A15" s="25">
        <v>9</v>
      </c>
      <c r="B15" s="26" t="s">
        <v>151</v>
      </c>
      <c r="C15" s="26" t="s">
        <v>152</v>
      </c>
      <c r="D15" s="30" t="s">
        <v>153</v>
      </c>
      <c r="E15" s="45">
        <v>150</v>
      </c>
      <c r="F15" s="15"/>
      <c r="G15" s="15"/>
      <c r="H15" s="47">
        <f t="shared" si="0"/>
        <v>0</v>
      </c>
      <c r="I15" s="47">
        <f t="shared" si="1"/>
        <v>0</v>
      </c>
      <c r="J15" s="47">
        <f t="shared" si="2"/>
        <v>0</v>
      </c>
      <c r="K15" s="15"/>
    </row>
    <row r="16" spans="1:11" ht="30">
      <c r="A16" s="25">
        <v>10</v>
      </c>
      <c r="B16" s="26" t="s">
        <v>151</v>
      </c>
      <c r="C16" s="26" t="s">
        <v>154</v>
      </c>
      <c r="D16" s="30" t="s">
        <v>153</v>
      </c>
      <c r="E16" s="45">
        <v>400</v>
      </c>
      <c r="F16" s="15"/>
      <c r="G16" s="49"/>
      <c r="H16" s="47">
        <f t="shared" si="0"/>
        <v>0</v>
      </c>
      <c r="I16" s="47">
        <f t="shared" si="1"/>
        <v>0</v>
      </c>
      <c r="J16" s="47">
        <f t="shared" si="2"/>
        <v>0</v>
      </c>
      <c r="K16" s="49"/>
    </row>
    <row r="17" spans="1:11" ht="30">
      <c r="A17" s="25">
        <v>11</v>
      </c>
      <c r="B17" s="26" t="s">
        <v>155</v>
      </c>
      <c r="C17" s="26" t="s">
        <v>156</v>
      </c>
      <c r="D17" s="30" t="s">
        <v>30</v>
      </c>
      <c r="E17" s="45">
        <v>3000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>
      <c r="G18" s="22" t="s">
        <v>13</v>
      </c>
      <c r="H18" s="23">
        <f>SUM(H7:H17)</f>
        <v>0</v>
      </c>
      <c r="I18" s="23">
        <f>SUM(I7:I17)</f>
        <v>0</v>
      </c>
      <c r="J18" s="23">
        <f>SUM(J7:J17)</f>
        <v>0</v>
      </c>
    </row>
    <row r="22" spans="1:11">
      <c r="G2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589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26" t="s">
        <v>590</v>
      </c>
      <c r="C7" s="96" t="s">
        <v>591</v>
      </c>
      <c r="D7" s="96" t="s">
        <v>30</v>
      </c>
      <c r="E7" s="28">
        <v>2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10"/>
    </sheetView>
  </sheetViews>
  <sheetFormatPr defaultRowHeight="15"/>
  <cols>
    <col min="1" max="1" width="9.28515625" customWidth="1"/>
    <col min="2" max="2" width="22.5703125" customWidth="1"/>
    <col min="3" max="3" width="17.140625" customWidth="1"/>
    <col min="4" max="4" width="1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592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97">
        <v>1</v>
      </c>
      <c r="B7" s="34" t="s">
        <v>593</v>
      </c>
      <c r="C7" s="98" t="s">
        <v>594</v>
      </c>
      <c r="D7" s="34" t="s">
        <v>595</v>
      </c>
      <c r="E7" s="40">
        <v>4100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">
      <c r="A8" s="97">
        <v>2</v>
      </c>
      <c r="B8" s="34" t="s">
        <v>593</v>
      </c>
      <c r="C8" s="98" t="s">
        <v>596</v>
      </c>
      <c r="D8" s="34" t="s">
        <v>595</v>
      </c>
      <c r="E8" s="40">
        <v>2300</v>
      </c>
      <c r="F8" s="15"/>
      <c r="G8" s="15"/>
      <c r="H8" s="16">
        <f t="shared" ref="H8:H10" si="0">E8*F8</f>
        <v>0</v>
      </c>
      <c r="I8" s="16">
        <f t="shared" ref="I8:I10" si="1">H8*G8</f>
        <v>0</v>
      </c>
      <c r="J8" s="16">
        <f t="shared" ref="J8:J10" si="2">I8+H8</f>
        <v>0</v>
      </c>
      <c r="K8" s="15"/>
    </row>
    <row r="9" spans="1:11" ht="30">
      <c r="A9" s="97">
        <v>3</v>
      </c>
      <c r="B9" s="34" t="s">
        <v>593</v>
      </c>
      <c r="C9" s="98" t="s">
        <v>597</v>
      </c>
      <c r="D9" s="34" t="s">
        <v>595</v>
      </c>
      <c r="E9" s="40">
        <v>80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0">
      <c r="A10" s="97">
        <v>4</v>
      </c>
      <c r="B10" s="34" t="s">
        <v>593</v>
      </c>
      <c r="C10" s="98" t="s">
        <v>598</v>
      </c>
      <c r="D10" s="34" t="s">
        <v>595</v>
      </c>
      <c r="E10" s="40">
        <v>10700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32.25" customHeight="1">
      <c r="G11" s="22" t="s">
        <v>13</v>
      </c>
      <c r="H11" s="23">
        <f>SUM(H7:H10)</f>
        <v>0</v>
      </c>
      <c r="I11" s="23">
        <f>SUM(I7:I10)</f>
        <v>0</v>
      </c>
      <c r="J11" s="23">
        <f>SUM(J7:J10)</f>
        <v>0</v>
      </c>
    </row>
    <row r="12" spans="1:11" ht="35.25" customHeight="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5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599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97">
        <v>1</v>
      </c>
      <c r="B7" s="37" t="s">
        <v>600</v>
      </c>
      <c r="C7" s="99" t="s">
        <v>601</v>
      </c>
      <c r="D7" s="37" t="s">
        <v>602</v>
      </c>
      <c r="E7" s="38">
        <v>2050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45">
      <c r="A8" s="97">
        <v>2</v>
      </c>
      <c r="B8" s="37" t="s">
        <v>600</v>
      </c>
      <c r="C8" s="99" t="s">
        <v>603</v>
      </c>
      <c r="D8" s="37" t="s">
        <v>602</v>
      </c>
      <c r="E8" s="38">
        <v>100</v>
      </c>
      <c r="F8" s="15"/>
      <c r="G8" s="15"/>
      <c r="H8" s="16">
        <f>E8*F8</f>
        <v>0</v>
      </c>
      <c r="I8" s="16">
        <f>H8*G8</f>
        <v>0</v>
      </c>
      <c r="J8" s="16">
        <f>I8+H8</f>
        <v>0</v>
      </c>
      <c r="K8" s="15"/>
    </row>
    <row r="9" spans="1:11" ht="33.75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workbookViewId="0">
      <selection activeCell="A7" sqref="A7:E19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604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4.5" customHeight="1">
      <c r="A7" s="97">
        <v>1</v>
      </c>
      <c r="B7" s="37" t="s">
        <v>605</v>
      </c>
      <c r="C7" s="93" t="s">
        <v>606</v>
      </c>
      <c r="D7" s="93" t="s">
        <v>162</v>
      </c>
      <c r="E7" s="94">
        <v>10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27" customHeight="1">
      <c r="A8" s="97">
        <v>2</v>
      </c>
      <c r="B8" s="37" t="s">
        <v>605</v>
      </c>
      <c r="C8" s="93" t="s">
        <v>290</v>
      </c>
      <c r="D8" s="93" t="s">
        <v>22</v>
      </c>
      <c r="E8" s="94">
        <v>30</v>
      </c>
      <c r="F8" s="15"/>
      <c r="G8" s="15"/>
      <c r="H8" s="16">
        <f t="shared" ref="H8:H19" si="0">E8*F8</f>
        <v>0</v>
      </c>
      <c r="I8" s="16">
        <f t="shared" ref="I8:I19" si="1">H8*G8</f>
        <v>0</v>
      </c>
      <c r="J8" s="16">
        <f t="shared" ref="J8:J19" si="2">I8+H8</f>
        <v>0</v>
      </c>
      <c r="K8" s="15"/>
    </row>
    <row r="9" spans="1:11" ht="33" customHeight="1">
      <c r="A9" s="97">
        <v>3</v>
      </c>
      <c r="B9" s="37" t="s">
        <v>607</v>
      </c>
      <c r="C9" s="93" t="s">
        <v>48</v>
      </c>
      <c r="D9" s="93" t="s">
        <v>22</v>
      </c>
      <c r="E9" s="94">
        <v>3360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1.5" customHeight="1">
      <c r="A10" s="97">
        <v>4</v>
      </c>
      <c r="B10" s="37" t="s">
        <v>608</v>
      </c>
      <c r="C10" s="93" t="s">
        <v>86</v>
      </c>
      <c r="D10" s="93" t="s">
        <v>12</v>
      </c>
      <c r="E10" s="94">
        <v>6180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26.25" customHeight="1">
      <c r="A11" s="97">
        <v>5</v>
      </c>
      <c r="B11" s="37" t="s">
        <v>608</v>
      </c>
      <c r="C11" s="93" t="s">
        <v>609</v>
      </c>
      <c r="D11" s="93" t="s">
        <v>12</v>
      </c>
      <c r="E11" s="94">
        <v>3000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26.25" customHeight="1">
      <c r="A12" s="97">
        <v>6</v>
      </c>
      <c r="B12" s="37" t="s">
        <v>608</v>
      </c>
      <c r="C12" s="93" t="s">
        <v>194</v>
      </c>
      <c r="D12" s="93" t="s">
        <v>12</v>
      </c>
      <c r="E12" s="94">
        <v>1260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24" customHeight="1">
      <c r="A13" s="97">
        <v>7</v>
      </c>
      <c r="B13" s="37" t="s">
        <v>610</v>
      </c>
      <c r="C13" s="101" t="s">
        <v>611</v>
      </c>
      <c r="D13" s="37" t="s">
        <v>127</v>
      </c>
      <c r="E13" s="38">
        <v>1100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 ht="24.75" customHeight="1">
      <c r="A14" s="97">
        <v>8</v>
      </c>
      <c r="B14" s="37" t="s">
        <v>610</v>
      </c>
      <c r="C14" s="101" t="s">
        <v>612</v>
      </c>
      <c r="D14" s="37" t="s">
        <v>127</v>
      </c>
      <c r="E14" s="38">
        <v>1200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 ht="29.25" customHeight="1">
      <c r="A15" s="97">
        <v>9</v>
      </c>
      <c r="B15" s="37" t="s">
        <v>613</v>
      </c>
      <c r="C15" s="93" t="s">
        <v>336</v>
      </c>
      <c r="D15" s="93" t="s">
        <v>162</v>
      </c>
      <c r="E15" s="94">
        <v>200</v>
      </c>
      <c r="F15" s="15"/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5"/>
    </row>
    <row r="16" spans="1:11" ht="24" customHeight="1">
      <c r="A16" s="97">
        <v>10</v>
      </c>
      <c r="B16" s="37" t="s">
        <v>613</v>
      </c>
      <c r="C16" s="93" t="s">
        <v>18</v>
      </c>
      <c r="D16" s="93" t="s">
        <v>22</v>
      </c>
      <c r="E16" s="94">
        <v>14400</v>
      </c>
      <c r="F16" s="15"/>
      <c r="G16" s="15"/>
      <c r="H16" s="16">
        <f t="shared" si="0"/>
        <v>0</v>
      </c>
      <c r="I16" s="16">
        <f t="shared" si="1"/>
        <v>0</v>
      </c>
      <c r="J16" s="16">
        <f t="shared" si="2"/>
        <v>0</v>
      </c>
      <c r="K16" s="15"/>
    </row>
    <row r="17" spans="1:11" ht="24.75" customHeight="1">
      <c r="A17" s="97">
        <v>11</v>
      </c>
      <c r="B17" s="37" t="s">
        <v>613</v>
      </c>
      <c r="C17" s="93" t="s">
        <v>48</v>
      </c>
      <c r="D17" s="93" t="s">
        <v>22</v>
      </c>
      <c r="E17" s="94">
        <v>14400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 ht="26.25" customHeight="1">
      <c r="A18" s="97">
        <v>12</v>
      </c>
      <c r="B18" s="37" t="s">
        <v>614</v>
      </c>
      <c r="C18" s="93" t="s">
        <v>40</v>
      </c>
      <c r="D18" s="93" t="s">
        <v>12</v>
      </c>
      <c r="E18" s="94">
        <v>56</v>
      </c>
      <c r="F18" s="15"/>
      <c r="G18" s="15"/>
      <c r="H18" s="16">
        <f t="shared" si="0"/>
        <v>0</v>
      </c>
      <c r="I18" s="16">
        <f t="shared" si="1"/>
        <v>0</v>
      </c>
      <c r="J18" s="16">
        <f t="shared" si="2"/>
        <v>0</v>
      </c>
      <c r="K18" s="15"/>
    </row>
    <row r="19" spans="1:11" ht="30.75" customHeight="1">
      <c r="A19" s="97">
        <v>13</v>
      </c>
      <c r="B19" s="37" t="s">
        <v>614</v>
      </c>
      <c r="C19" s="37" t="s">
        <v>34</v>
      </c>
      <c r="D19" s="37" t="s">
        <v>12</v>
      </c>
      <c r="E19" s="38">
        <v>140</v>
      </c>
      <c r="F19" s="15"/>
      <c r="G19" s="15"/>
      <c r="H19" s="16">
        <f t="shared" si="0"/>
        <v>0</v>
      </c>
      <c r="I19" s="16">
        <f t="shared" si="1"/>
        <v>0</v>
      </c>
      <c r="J19" s="16">
        <f t="shared" si="2"/>
        <v>0</v>
      </c>
      <c r="K19" s="15"/>
    </row>
    <row r="20" spans="1:11" ht="31.5" customHeight="1">
      <c r="G20" s="22" t="s">
        <v>13</v>
      </c>
      <c r="H20" s="23">
        <f>SUM(H7:H19)</f>
        <v>0</v>
      </c>
      <c r="I20" s="23">
        <f>SUM(I7:I19)</f>
        <v>0</v>
      </c>
      <c r="J20" s="23">
        <f>SUM(J7:J19)</f>
        <v>0</v>
      </c>
    </row>
    <row r="24" spans="1:11">
      <c r="G24" t="s">
        <v>14</v>
      </c>
    </row>
  </sheetData>
  <pageMargins left="0.11811023622047245" right="0.19685039370078741" top="0.15748031496062992" bottom="0.15748031496062992" header="0.31496062992125984" footer="0.31496062992125984"/>
  <pageSetup paperSize="9" orientation="landscape" verticalDpi="2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615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74" t="s">
        <v>616</v>
      </c>
      <c r="C7" s="74" t="s">
        <v>415</v>
      </c>
      <c r="D7" s="82" t="s">
        <v>617</v>
      </c>
      <c r="E7" s="83">
        <v>8600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4" workbookViewId="0">
      <selection activeCell="A7" sqref="A7:E13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8.710937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618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75.75" customHeight="1">
      <c r="A7" s="97">
        <v>1</v>
      </c>
      <c r="B7" s="102" t="s">
        <v>619</v>
      </c>
      <c r="C7" s="102" t="s">
        <v>236</v>
      </c>
      <c r="D7" s="102" t="s">
        <v>620</v>
      </c>
      <c r="E7" s="103">
        <v>200</v>
      </c>
      <c r="F7" s="16"/>
      <c r="G7" s="24">
        <v>0.08</v>
      </c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71.25">
      <c r="A8" s="97">
        <v>2</v>
      </c>
      <c r="B8" s="102" t="s">
        <v>621</v>
      </c>
      <c r="C8" s="102" t="s">
        <v>622</v>
      </c>
      <c r="D8" s="102" t="s">
        <v>620</v>
      </c>
      <c r="E8" s="103">
        <v>200</v>
      </c>
      <c r="F8" s="15"/>
      <c r="G8" s="15"/>
      <c r="H8" s="16">
        <f>SUM(H7:H7)</f>
        <v>0</v>
      </c>
      <c r="I8" s="16">
        <f>SUM(I7:I7)</f>
        <v>0</v>
      </c>
      <c r="J8" s="16">
        <f>SUM(J7:J7)</f>
        <v>0</v>
      </c>
      <c r="K8" s="15"/>
    </row>
    <row r="9" spans="1:11" ht="30.75" customHeight="1">
      <c r="A9" s="61"/>
      <c r="B9" s="61"/>
      <c r="C9" s="61"/>
      <c r="D9" s="61"/>
      <c r="E9" s="61"/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0" spans="1:11">
      <c r="A10" s="61"/>
    </row>
    <row r="11" spans="1:11">
      <c r="A11" s="61"/>
    </row>
    <row r="12" spans="1:11" ht="215.25" customHeight="1">
      <c r="A12" s="61"/>
      <c r="B12" s="141" t="s">
        <v>623</v>
      </c>
      <c r="C12" s="142"/>
      <c r="D12" s="142"/>
      <c r="E12" s="142"/>
      <c r="G12" t="s">
        <v>14</v>
      </c>
    </row>
    <row r="13" spans="1:11">
      <c r="A13" s="61"/>
      <c r="B13" t="s">
        <v>624</v>
      </c>
    </row>
  </sheetData>
  <mergeCells count="1">
    <mergeCell ref="B12:E12"/>
  </mergeCells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9"/>
    </sheetView>
  </sheetViews>
  <sheetFormatPr defaultRowHeight="15"/>
  <cols>
    <col min="1" max="1" width="9.28515625" customWidth="1"/>
    <col min="2" max="2" width="22.5703125" customWidth="1"/>
    <col min="3" max="3" width="13.85546875" customWidth="1"/>
    <col min="4" max="4" width="14.8554687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625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4.5" customHeight="1">
      <c r="A7" s="97">
        <v>1</v>
      </c>
      <c r="B7" s="34" t="s">
        <v>626</v>
      </c>
      <c r="C7" s="87" t="s">
        <v>627</v>
      </c>
      <c r="D7" s="34" t="s">
        <v>30</v>
      </c>
      <c r="E7" s="40">
        <v>2000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2.25" customHeight="1">
      <c r="A8" s="97">
        <v>2</v>
      </c>
      <c r="B8" s="34" t="s">
        <v>626</v>
      </c>
      <c r="C8" s="87" t="s">
        <v>628</v>
      </c>
      <c r="D8" s="34" t="s">
        <v>80</v>
      </c>
      <c r="E8" s="40">
        <v>96</v>
      </c>
      <c r="F8" s="15"/>
      <c r="G8" s="15"/>
      <c r="H8" s="16">
        <f t="shared" ref="H8:H9" si="0">E8*F8</f>
        <v>0</v>
      </c>
      <c r="I8" s="16">
        <f t="shared" ref="I8:I9" si="1">H8*G8</f>
        <v>0</v>
      </c>
      <c r="J8" s="16">
        <f t="shared" ref="J8:J9" si="2">I8+H8</f>
        <v>0</v>
      </c>
      <c r="K8" s="15"/>
    </row>
    <row r="9" spans="1:11" ht="30">
      <c r="A9" s="97">
        <v>3</v>
      </c>
      <c r="B9" s="34" t="s">
        <v>626</v>
      </c>
      <c r="C9" s="87" t="s">
        <v>629</v>
      </c>
      <c r="D9" s="34" t="s">
        <v>630</v>
      </c>
      <c r="E9" s="40">
        <v>60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1.5" customHeight="1">
      <c r="G10" s="22" t="s">
        <v>13</v>
      </c>
      <c r="H10" s="23">
        <f>SUM(H7:H9)</f>
        <v>0</v>
      </c>
      <c r="I10" s="23">
        <f>SUM(I7:I9)</f>
        <v>0</v>
      </c>
      <c r="J10" s="23">
        <f>SUM(J7:J9)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4" workbookViewId="0">
      <selection activeCell="A7" sqref="A7:E9"/>
    </sheetView>
  </sheetViews>
  <sheetFormatPr defaultRowHeight="15"/>
  <cols>
    <col min="1" max="1" width="9.28515625" customWidth="1"/>
    <col min="2" max="2" width="27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631</v>
      </c>
    </row>
    <row r="4" spans="1:11" ht="15.75">
      <c r="A4" s="2"/>
    </row>
    <row r="5" spans="1:11" ht="51">
      <c r="A5" s="104" t="s">
        <v>1</v>
      </c>
      <c r="B5" s="104" t="s">
        <v>2</v>
      </c>
      <c r="C5" s="104" t="s">
        <v>3</v>
      </c>
      <c r="D5" s="104" t="s">
        <v>4</v>
      </c>
      <c r="E5" s="105" t="s">
        <v>5</v>
      </c>
      <c r="F5" s="104" t="s">
        <v>6</v>
      </c>
      <c r="G5" s="104" t="s">
        <v>7</v>
      </c>
      <c r="H5" s="104" t="s">
        <v>8</v>
      </c>
      <c r="I5" s="104" t="s">
        <v>9</v>
      </c>
      <c r="J5" s="104" t="s">
        <v>10</v>
      </c>
      <c r="K5" s="104" t="s">
        <v>11</v>
      </c>
    </row>
    <row r="6" spans="1:11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>
        <v>8</v>
      </c>
      <c r="I6" s="106">
        <v>9</v>
      </c>
      <c r="J6" s="106">
        <v>10</v>
      </c>
      <c r="K6" s="106">
        <v>11</v>
      </c>
    </row>
    <row r="7" spans="1:11" ht="107.25" customHeight="1">
      <c r="A7" s="97">
        <v>1</v>
      </c>
      <c r="B7" s="37" t="s">
        <v>632</v>
      </c>
      <c r="C7" s="101" t="s">
        <v>633</v>
      </c>
      <c r="D7" s="37" t="s">
        <v>634</v>
      </c>
      <c r="E7" s="38">
        <v>6912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103.5" customHeight="1">
      <c r="A8" s="97">
        <v>2</v>
      </c>
      <c r="B8" s="37" t="s">
        <v>635</v>
      </c>
      <c r="C8" s="101" t="s">
        <v>636</v>
      </c>
      <c r="D8" s="37" t="s">
        <v>634</v>
      </c>
      <c r="E8" s="38">
        <v>6912</v>
      </c>
      <c r="F8" s="15"/>
      <c r="G8" s="15"/>
      <c r="H8" s="16">
        <f t="shared" ref="H8:H9" si="0">E8*F8</f>
        <v>0</v>
      </c>
      <c r="I8" s="16">
        <f t="shared" ref="I8:I9" si="1">H8*G8</f>
        <v>0</v>
      </c>
      <c r="J8" s="16">
        <f t="shared" ref="J8:J9" si="2">I8+H8</f>
        <v>0</v>
      </c>
      <c r="K8" s="15"/>
    </row>
    <row r="9" spans="1:11" ht="96.75" customHeight="1">
      <c r="A9" s="97">
        <v>3</v>
      </c>
      <c r="B9" s="37" t="s">
        <v>637</v>
      </c>
      <c r="C9" s="101" t="s">
        <v>638</v>
      </c>
      <c r="D9" s="37" t="s">
        <v>639</v>
      </c>
      <c r="E9" s="38">
        <v>3840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0" customHeight="1">
      <c r="G10" s="22" t="s">
        <v>13</v>
      </c>
      <c r="H10" s="23">
        <f>SUM(H7:H9)</f>
        <v>0</v>
      </c>
      <c r="I10" s="23">
        <f>SUM(I7:I9)</f>
        <v>0</v>
      </c>
      <c r="J10" s="23">
        <f>SUM(J7:J9)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640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27" t="s">
        <v>641</v>
      </c>
      <c r="C7" s="27" t="s">
        <v>642</v>
      </c>
      <c r="D7" s="27" t="s">
        <v>643</v>
      </c>
      <c r="E7" s="28">
        <v>4</v>
      </c>
      <c r="F7" s="10"/>
      <c r="G7" s="11">
        <v>0.08</v>
      </c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7" workbookViewId="0">
      <selection activeCell="A7" sqref="A7:E40"/>
    </sheetView>
  </sheetViews>
  <sheetFormatPr defaultRowHeight="15"/>
  <cols>
    <col min="1" max="1" width="9.28515625" customWidth="1"/>
    <col min="2" max="2" width="22.5703125" customWidth="1"/>
    <col min="3" max="3" width="14" customWidth="1"/>
    <col min="4" max="4" width="17.42578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644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0.75" customHeight="1">
      <c r="A7" s="97">
        <v>1</v>
      </c>
      <c r="B7" s="37" t="s">
        <v>645</v>
      </c>
      <c r="C7" s="93" t="s">
        <v>126</v>
      </c>
      <c r="D7" s="93" t="s">
        <v>22</v>
      </c>
      <c r="E7" s="94">
        <v>240</v>
      </c>
      <c r="F7" s="16"/>
      <c r="G7" s="24">
        <v>0.08</v>
      </c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2.25" customHeight="1">
      <c r="A8" s="97">
        <v>2</v>
      </c>
      <c r="B8" s="37" t="s">
        <v>645</v>
      </c>
      <c r="C8" s="93" t="s">
        <v>54</v>
      </c>
      <c r="D8" s="93" t="s">
        <v>22</v>
      </c>
      <c r="E8" s="94">
        <v>150</v>
      </c>
      <c r="F8" s="15"/>
      <c r="G8" s="15"/>
      <c r="H8" s="16">
        <f t="shared" ref="H8:H40" si="0">E8*F8</f>
        <v>0</v>
      </c>
      <c r="I8" s="16">
        <f t="shared" ref="I8:I40" si="1">H8*G8</f>
        <v>0</v>
      </c>
      <c r="J8" s="16">
        <f t="shared" ref="J8:J40" si="2">I8+H8</f>
        <v>0</v>
      </c>
      <c r="K8" s="15"/>
    </row>
    <row r="9" spans="1:11" ht="27.75" customHeight="1">
      <c r="A9" s="97">
        <v>3</v>
      </c>
      <c r="B9" s="37" t="s">
        <v>646</v>
      </c>
      <c r="C9" s="93" t="s">
        <v>647</v>
      </c>
      <c r="D9" s="93" t="s">
        <v>648</v>
      </c>
      <c r="E9" s="94">
        <v>300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28.5" customHeight="1">
      <c r="A10" s="97">
        <v>4</v>
      </c>
      <c r="B10" s="37" t="s">
        <v>646</v>
      </c>
      <c r="C10" s="93" t="s">
        <v>649</v>
      </c>
      <c r="D10" s="93" t="s">
        <v>648</v>
      </c>
      <c r="E10" s="94">
        <v>100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30">
      <c r="A11" s="97">
        <v>5</v>
      </c>
      <c r="B11" s="37" t="s">
        <v>650</v>
      </c>
      <c r="C11" s="93" t="s">
        <v>281</v>
      </c>
      <c r="D11" s="93" t="s">
        <v>80</v>
      </c>
      <c r="E11" s="94">
        <v>2400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27.75" customHeight="1">
      <c r="A12" s="97">
        <v>6</v>
      </c>
      <c r="B12" s="37" t="s">
        <v>651</v>
      </c>
      <c r="C12" s="93" t="s">
        <v>174</v>
      </c>
      <c r="D12" s="93" t="s">
        <v>22</v>
      </c>
      <c r="E12" s="94">
        <v>750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37.5" customHeight="1">
      <c r="A13" s="97">
        <v>7</v>
      </c>
      <c r="B13" s="37" t="s">
        <v>652</v>
      </c>
      <c r="C13" s="93" t="s">
        <v>653</v>
      </c>
      <c r="D13" s="93" t="s">
        <v>654</v>
      </c>
      <c r="E13" s="94">
        <v>140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 ht="29.25" customHeight="1">
      <c r="A14" s="97">
        <v>8</v>
      </c>
      <c r="B14" s="37" t="s">
        <v>655</v>
      </c>
      <c r="C14" s="93" t="s">
        <v>286</v>
      </c>
      <c r="D14" s="93" t="s">
        <v>22</v>
      </c>
      <c r="E14" s="94">
        <v>600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 ht="30">
      <c r="A15" s="97">
        <v>9</v>
      </c>
      <c r="B15" s="37" t="s">
        <v>656</v>
      </c>
      <c r="C15" s="93" t="s">
        <v>657</v>
      </c>
      <c r="D15" s="93" t="s">
        <v>658</v>
      </c>
      <c r="E15" s="94">
        <v>15</v>
      </c>
      <c r="F15" s="15"/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5"/>
    </row>
    <row r="16" spans="1:11" ht="30.75" customHeight="1">
      <c r="A16" s="97">
        <v>10</v>
      </c>
      <c r="B16" s="37" t="s">
        <v>659</v>
      </c>
      <c r="C16" s="107">
        <v>5.0000000000000001E-4</v>
      </c>
      <c r="D16" s="93" t="s">
        <v>660</v>
      </c>
      <c r="E16" s="94">
        <v>1000</v>
      </c>
      <c r="F16" s="15"/>
      <c r="G16" s="15"/>
      <c r="H16" s="16">
        <f t="shared" si="0"/>
        <v>0</v>
      </c>
      <c r="I16" s="16">
        <f t="shared" si="1"/>
        <v>0</v>
      </c>
      <c r="J16" s="16">
        <f t="shared" si="2"/>
        <v>0</v>
      </c>
      <c r="K16" s="15"/>
    </row>
    <row r="17" spans="1:11" ht="30">
      <c r="A17" s="97">
        <v>11</v>
      </c>
      <c r="B17" s="37" t="s">
        <v>661</v>
      </c>
      <c r="C17" s="107" t="s">
        <v>336</v>
      </c>
      <c r="D17" s="93" t="s">
        <v>30</v>
      </c>
      <c r="E17" s="94">
        <v>300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 ht="30">
      <c r="A18" s="97">
        <v>12</v>
      </c>
      <c r="B18" s="37" t="s">
        <v>662</v>
      </c>
      <c r="C18" s="93" t="s">
        <v>663</v>
      </c>
      <c r="D18" s="93" t="s">
        <v>127</v>
      </c>
      <c r="E18" s="94">
        <v>27000</v>
      </c>
      <c r="F18" s="15"/>
      <c r="G18" s="15"/>
      <c r="H18" s="16">
        <f t="shared" si="0"/>
        <v>0</v>
      </c>
      <c r="I18" s="16">
        <f t="shared" si="1"/>
        <v>0</v>
      </c>
      <c r="J18" s="16">
        <f t="shared" si="2"/>
        <v>0</v>
      </c>
      <c r="K18" s="15"/>
    </row>
    <row r="19" spans="1:11" ht="27.75" customHeight="1">
      <c r="A19" s="97">
        <v>13</v>
      </c>
      <c r="B19" s="37" t="s">
        <v>664</v>
      </c>
      <c r="C19" s="93" t="s">
        <v>21</v>
      </c>
      <c r="D19" s="93" t="s">
        <v>12</v>
      </c>
      <c r="E19" s="94">
        <v>4800</v>
      </c>
      <c r="F19" s="15"/>
      <c r="G19" s="15"/>
      <c r="H19" s="16">
        <f t="shared" si="0"/>
        <v>0</v>
      </c>
      <c r="I19" s="16">
        <f t="shared" si="1"/>
        <v>0</v>
      </c>
      <c r="J19" s="16">
        <f t="shared" si="2"/>
        <v>0</v>
      </c>
      <c r="K19" s="15"/>
    </row>
    <row r="20" spans="1:11" ht="24" customHeight="1">
      <c r="A20" s="97">
        <v>14</v>
      </c>
      <c r="B20" s="37" t="s">
        <v>665</v>
      </c>
      <c r="C20" s="93" t="s">
        <v>66</v>
      </c>
      <c r="D20" s="93" t="s">
        <v>12</v>
      </c>
      <c r="E20" s="94">
        <v>280</v>
      </c>
      <c r="F20" s="15"/>
      <c r="G20" s="15"/>
      <c r="H20" s="16">
        <f t="shared" si="0"/>
        <v>0</v>
      </c>
      <c r="I20" s="16">
        <f t="shared" si="1"/>
        <v>0</v>
      </c>
      <c r="J20" s="16">
        <f t="shared" si="2"/>
        <v>0</v>
      </c>
      <c r="K20" s="15"/>
    </row>
    <row r="21" spans="1:11" ht="23.25" customHeight="1">
      <c r="A21" s="97">
        <v>15</v>
      </c>
      <c r="B21" s="37" t="s">
        <v>665</v>
      </c>
      <c r="C21" s="93" t="s">
        <v>32</v>
      </c>
      <c r="D21" s="93" t="s">
        <v>12</v>
      </c>
      <c r="E21" s="94">
        <v>280</v>
      </c>
      <c r="F21" s="15"/>
      <c r="G21" s="15"/>
      <c r="H21" s="16">
        <f t="shared" si="0"/>
        <v>0</v>
      </c>
      <c r="I21" s="16">
        <f t="shared" si="1"/>
        <v>0</v>
      </c>
      <c r="J21" s="16">
        <f t="shared" si="2"/>
        <v>0</v>
      </c>
      <c r="K21" s="15"/>
    </row>
    <row r="22" spans="1:11" ht="28.5" customHeight="1">
      <c r="A22" s="97">
        <v>16</v>
      </c>
      <c r="B22" s="37" t="s">
        <v>385</v>
      </c>
      <c r="C22" s="101" t="s">
        <v>666</v>
      </c>
      <c r="D22" s="37" t="s">
        <v>667</v>
      </c>
      <c r="E22" s="38">
        <v>20</v>
      </c>
      <c r="F22" s="15"/>
      <c r="G22" s="15"/>
      <c r="H22" s="16">
        <f t="shared" si="0"/>
        <v>0</v>
      </c>
      <c r="I22" s="16">
        <f t="shared" si="1"/>
        <v>0</v>
      </c>
      <c r="J22" s="16">
        <f t="shared" si="2"/>
        <v>0</v>
      </c>
      <c r="K22" s="15"/>
    </row>
    <row r="23" spans="1:11" ht="24" customHeight="1">
      <c r="A23" s="97">
        <v>17</v>
      </c>
      <c r="B23" s="37" t="s">
        <v>385</v>
      </c>
      <c r="C23" s="101" t="s">
        <v>668</v>
      </c>
      <c r="D23" s="37" t="s">
        <v>669</v>
      </c>
      <c r="E23" s="38">
        <v>10</v>
      </c>
      <c r="F23" s="15"/>
      <c r="G23" s="15"/>
      <c r="H23" s="16">
        <f t="shared" si="0"/>
        <v>0</v>
      </c>
      <c r="I23" s="16">
        <f t="shared" si="1"/>
        <v>0</v>
      </c>
      <c r="J23" s="16">
        <f t="shared" si="2"/>
        <v>0</v>
      </c>
      <c r="K23" s="15"/>
    </row>
    <row r="24" spans="1:11" ht="30">
      <c r="A24" s="97">
        <v>18</v>
      </c>
      <c r="B24" s="37" t="s">
        <v>670</v>
      </c>
      <c r="C24" s="101" t="s">
        <v>66</v>
      </c>
      <c r="D24" s="37" t="s">
        <v>671</v>
      </c>
      <c r="E24" s="38">
        <v>10</v>
      </c>
      <c r="F24" s="15"/>
      <c r="G24" s="15"/>
      <c r="H24" s="16">
        <f t="shared" si="0"/>
        <v>0</v>
      </c>
      <c r="I24" s="16">
        <f t="shared" si="1"/>
        <v>0</v>
      </c>
      <c r="J24" s="16">
        <f t="shared" si="2"/>
        <v>0</v>
      </c>
      <c r="K24" s="15"/>
    </row>
    <row r="25" spans="1:11" ht="25.5" customHeight="1">
      <c r="A25" s="97">
        <v>19</v>
      </c>
      <c r="B25" s="37" t="s">
        <v>672</v>
      </c>
      <c r="C25" s="101" t="s">
        <v>673</v>
      </c>
      <c r="D25" s="37" t="s">
        <v>22</v>
      </c>
      <c r="E25" s="38">
        <v>300</v>
      </c>
      <c r="F25" s="15"/>
      <c r="G25" s="15"/>
      <c r="H25" s="16">
        <f t="shared" si="0"/>
        <v>0</v>
      </c>
      <c r="I25" s="16">
        <f t="shared" si="1"/>
        <v>0</v>
      </c>
      <c r="J25" s="16">
        <f t="shared" si="2"/>
        <v>0</v>
      </c>
      <c r="K25" s="15"/>
    </row>
    <row r="26" spans="1:11" ht="26.25" customHeight="1">
      <c r="A26" s="97">
        <v>20</v>
      </c>
      <c r="B26" s="37" t="s">
        <v>672</v>
      </c>
      <c r="C26" s="101" t="s">
        <v>674</v>
      </c>
      <c r="D26" s="37" t="s">
        <v>22</v>
      </c>
      <c r="E26" s="38">
        <v>4200</v>
      </c>
      <c r="F26" s="15"/>
      <c r="G26" s="15"/>
      <c r="H26" s="16">
        <f t="shared" si="0"/>
        <v>0</v>
      </c>
      <c r="I26" s="16">
        <f t="shared" si="1"/>
        <v>0</v>
      </c>
      <c r="J26" s="16">
        <f t="shared" si="2"/>
        <v>0</v>
      </c>
      <c r="K26" s="15"/>
    </row>
    <row r="27" spans="1:11" ht="24" customHeight="1">
      <c r="A27" s="97">
        <v>21</v>
      </c>
      <c r="B27" s="37" t="s">
        <v>672</v>
      </c>
      <c r="C27" s="101" t="s">
        <v>675</v>
      </c>
      <c r="D27" s="37" t="s">
        <v>22</v>
      </c>
      <c r="E27" s="38">
        <v>300</v>
      </c>
      <c r="F27" s="15"/>
      <c r="G27" s="15"/>
      <c r="H27" s="16">
        <f t="shared" si="0"/>
        <v>0</v>
      </c>
      <c r="I27" s="16">
        <f t="shared" si="1"/>
        <v>0</v>
      </c>
      <c r="J27" s="16">
        <f t="shared" si="2"/>
        <v>0</v>
      </c>
      <c r="K27" s="15"/>
    </row>
    <row r="28" spans="1:11" ht="29.25" customHeight="1">
      <c r="A28" s="97">
        <v>22</v>
      </c>
      <c r="B28" s="37" t="s">
        <v>672</v>
      </c>
      <c r="C28" s="101" t="s">
        <v>676</v>
      </c>
      <c r="D28" s="37" t="s">
        <v>22</v>
      </c>
      <c r="E28" s="38">
        <v>5800</v>
      </c>
      <c r="F28" s="15"/>
      <c r="G28" s="15"/>
      <c r="H28" s="16">
        <f t="shared" si="0"/>
        <v>0</v>
      </c>
      <c r="I28" s="16">
        <f t="shared" si="1"/>
        <v>0</v>
      </c>
      <c r="J28" s="16">
        <f t="shared" si="2"/>
        <v>0</v>
      </c>
      <c r="K28" s="15"/>
    </row>
    <row r="29" spans="1:11" ht="27" customHeight="1">
      <c r="A29" s="97">
        <v>23</v>
      </c>
      <c r="B29" s="37" t="s">
        <v>672</v>
      </c>
      <c r="C29" s="101" t="s">
        <v>677</v>
      </c>
      <c r="D29" s="37" t="s">
        <v>22</v>
      </c>
      <c r="E29" s="38">
        <v>11000</v>
      </c>
      <c r="F29" s="15"/>
      <c r="G29" s="15"/>
      <c r="H29" s="16">
        <f t="shared" si="0"/>
        <v>0</v>
      </c>
      <c r="I29" s="16">
        <f t="shared" si="1"/>
        <v>0</v>
      </c>
      <c r="J29" s="16">
        <f t="shared" si="2"/>
        <v>0</v>
      </c>
      <c r="K29" s="15"/>
    </row>
    <row r="30" spans="1:11" ht="30" customHeight="1">
      <c r="A30" s="97">
        <v>24</v>
      </c>
      <c r="B30" s="37" t="s">
        <v>678</v>
      </c>
      <c r="C30" s="101" t="s">
        <v>48</v>
      </c>
      <c r="D30" s="37" t="s">
        <v>12</v>
      </c>
      <c r="E30" s="38">
        <v>220</v>
      </c>
      <c r="F30" s="15"/>
      <c r="G30" s="15"/>
      <c r="H30" s="16">
        <f t="shared" si="0"/>
        <v>0</v>
      </c>
      <c r="I30" s="16">
        <f t="shared" si="1"/>
        <v>0</v>
      </c>
      <c r="J30" s="16">
        <f t="shared" si="2"/>
        <v>0</v>
      </c>
      <c r="K30" s="15"/>
    </row>
    <row r="31" spans="1:11" ht="74.25" customHeight="1">
      <c r="A31" s="97">
        <v>25</v>
      </c>
      <c r="B31" s="37" t="s">
        <v>679</v>
      </c>
      <c r="C31" s="101" t="s">
        <v>49</v>
      </c>
      <c r="D31" s="37" t="s">
        <v>680</v>
      </c>
      <c r="E31" s="38">
        <v>2500</v>
      </c>
      <c r="F31" s="15"/>
      <c r="G31" s="15"/>
      <c r="H31" s="16">
        <f t="shared" si="0"/>
        <v>0</v>
      </c>
      <c r="I31" s="16">
        <f t="shared" si="1"/>
        <v>0</v>
      </c>
      <c r="J31" s="16">
        <f t="shared" si="2"/>
        <v>0</v>
      </c>
      <c r="K31" s="15"/>
    </row>
    <row r="32" spans="1:11" ht="45">
      <c r="A32" s="97">
        <v>26</v>
      </c>
      <c r="B32" s="37" t="s">
        <v>679</v>
      </c>
      <c r="C32" s="101" t="s">
        <v>85</v>
      </c>
      <c r="D32" s="37" t="s">
        <v>681</v>
      </c>
      <c r="E32" s="38">
        <v>30</v>
      </c>
      <c r="F32" s="15"/>
      <c r="G32" s="15"/>
      <c r="H32" s="16">
        <f t="shared" si="0"/>
        <v>0</v>
      </c>
      <c r="I32" s="16">
        <f t="shared" si="1"/>
        <v>0</v>
      </c>
      <c r="J32" s="16">
        <f t="shared" si="2"/>
        <v>0</v>
      </c>
      <c r="K32" s="15"/>
    </row>
    <row r="33" spans="1:11" ht="69.75" customHeight="1">
      <c r="A33" s="97">
        <v>27</v>
      </c>
      <c r="B33" s="37" t="s">
        <v>679</v>
      </c>
      <c r="C33" s="101" t="s">
        <v>194</v>
      </c>
      <c r="D33" s="37" t="s">
        <v>682</v>
      </c>
      <c r="E33" s="38">
        <v>500</v>
      </c>
      <c r="F33" s="15"/>
      <c r="G33" s="15"/>
      <c r="H33" s="16">
        <f t="shared" si="0"/>
        <v>0</v>
      </c>
      <c r="I33" s="16">
        <f t="shared" si="1"/>
        <v>0</v>
      </c>
      <c r="J33" s="16">
        <f t="shared" si="2"/>
        <v>0</v>
      </c>
      <c r="K33" s="15"/>
    </row>
    <row r="34" spans="1:11" ht="30" customHeight="1">
      <c r="A34" s="97">
        <v>28</v>
      </c>
      <c r="B34" s="37" t="s">
        <v>683</v>
      </c>
      <c r="C34" s="101" t="s">
        <v>684</v>
      </c>
      <c r="D34" s="37" t="s">
        <v>162</v>
      </c>
      <c r="E34" s="38">
        <v>10600</v>
      </c>
      <c r="F34" s="15"/>
      <c r="G34" s="15"/>
      <c r="H34" s="16">
        <f t="shared" si="0"/>
        <v>0</v>
      </c>
      <c r="I34" s="16">
        <f t="shared" si="1"/>
        <v>0</v>
      </c>
      <c r="J34" s="16">
        <f t="shared" si="2"/>
        <v>0</v>
      </c>
      <c r="K34" s="15"/>
    </row>
    <row r="35" spans="1:11" ht="31.5" customHeight="1">
      <c r="A35" s="97">
        <v>29</v>
      </c>
      <c r="B35" s="37" t="s">
        <v>685</v>
      </c>
      <c r="C35" s="101" t="s">
        <v>686</v>
      </c>
      <c r="D35" s="37" t="s">
        <v>687</v>
      </c>
      <c r="E35" s="38">
        <v>800</v>
      </c>
      <c r="F35" s="15"/>
      <c r="G35" s="15"/>
      <c r="H35" s="16">
        <f t="shared" si="0"/>
        <v>0</v>
      </c>
      <c r="I35" s="16">
        <f t="shared" si="1"/>
        <v>0</v>
      </c>
      <c r="J35" s="16">
        <f t="shared" si="2"/>
        <v>0</v>
      </c>
      <c r="K35" s="15"/>
    </row>
    <row r="36" spans="1:11" ht="27" customHeight="1">
      <c r="A36" s="97">
        <v>30</v>
      </c>
      <c r="B36" s="37" t="s">
        <v>688</v>
      </c>
      <c r="C36" s="101" t="s">
        <v>66</v>
      </c>
      <c r="D36" s="37" t="s">
        <v>22</v>
      </c>
      <c r="E36" s="38">
        <v>160</v>
      </c>
      <c r="F36" s="15"/>
      <c r="G36" s="15"/>
      <c r="H36" s="16">
        <f t="shared" si="0"/>
        <v>0</v>
      </c>
      <c r="I36" s="16">
        <f t="shared" si="1"/>
        <v>0</v>
      </c>
      <c r="J36" s="16">
        <f t="shared" si="2"/>
        <v>0</v>
      </c>
      <c r="K36" s="15"/>
    </row>
    <row r="37" spans="1:11" ht="36" customHeight="1">
      <c r="A37" s="97">
        <v>31</v>
      </c>
      <c r="B37" s="37" t="s">
        <v>688</v>
      </c>
      <c r="C37" s="101" t="s">
        <v>46</v>
      </c>
      <c r="D37" s="37" t="s">
        <v>22</v>
      </c>
      <c r="E37" s="38">
        <v>2100</v>
      </c>
      <c r="F37" s="15"/>
      <c r="G37" s="15"/>
      <c r="H37" s="16">
        <f t="shared" si="0"/>
        <v>0</v>
      </c>
      <c r="I37" s="16">
        <f t="shared" si="1"/>
        <v>0</v>
      </c>
      <c r="J37" s="16">
        <f t="shared" si="2"/>
        <v>0</v>
      </c>
      <c r="K37" s="15"/>
    </row>
    <row r="38" spans="1:11" ht="51.75" customHeight="1">
      <c r="A38" s="97">
        <v>32</v>
      </c>
      <c r="B38" s="37" t="s">
        <v>688</v>
      </c>
      <c r="C38" s="101" t="s">
        <v>290</v>
      </c>
      <c r="D38" s="37" t="s">
        <v>689</v>
      </c>
      <c r="E38" s="38">
        <v>36</v>
      </c>
      <c r="F38" s="15"/>
      <c r="G38" s="15"/>
      <c r="H38" s="16">
        <f t="shared" si="0"/>
        <v>0</v>
      </c>
      <c r="I38" s="16">
        <f t="shared" si="1"/>
        <v>0</v>
      </c>
      <c r="J38" s="16">
        <f t="shared" si="2"/>
        <v>0</v>
      </c>
      <c r="K38" s="15"/>
    </row>
    <row r="39" spans="1:11">
      <c r="A39" s="97">
        <v>33</v>
      </c>
      <c r="B39" s="37" t="s">
        <v>690</v>
      </c>
      <c r="C39" s="101" t="s">
        <v>126</v>
      </c>
      <c r="D39" s="37" t="s">
        <v>484</v>
      </c>
      <c r="E39" s="38">
        <v>4200</v>
      </c>
      <c r="F39" s="15"/>
      <c r="G39" s="15"/>
      <c r="H39" s="16">
        <f t="shared" si="0"/>
        <v>0</v>
      </c>
      <c r="I39" s="16">
        <f t="shared" si="1"/>
        <v>0</v>
      </c>
      <c r="J39" s="16">
        <f t="shared" si="2"/>
        <v>0</v>
      </c>
      <c r="K39" s="15"/>
    </row>
    <row r="40" spans="1:11">
      <c r="A40" s="97">
        <v>34</v>
      </c>
      <c r="B40" s="37" t="s">
        <v>690</v>
      </c>
      <c r="C40" s="101" t="s">
        <v>126</v>
      </c>
      <c r="D40" s="37" t="s">
        <v>691</v>
      </c>
      <c r="E40" s="38">
        <v>650</v>
      </c>
      <c r="F40" s="15"/>
      <c r="G40" s="15"/>
      <c r="H40" s="16">
        <f t="shared" si="0"/>
        <v>0</v>
      </c>
      <c r="I40" s="16">
        <f t="shared" si="1"/>
        <v>0</v>
      </c>
      <c r="J40" s="16">
        <f t="shared" si="2"/>
        <v>0</v>
      </c>
      <c r="K40" s="15"/>
    </row>
    <row r="41" spans="1:11" ht="23.25" customHeight="1">
      <c r="G41" s="22" t="s">
        <v>13</v>
      </c>
      <c r="H41" s="23">
        <f>SUM(H7:H40)</f>
        <v>0</v>
      </c>
      <c r="I41" s="23">
        <f>SUM(I7:I40)</f>
        <v>0</v>
      </c>
      <c r="J41" s="23">
        <f>SUM(J7:J40)</f>
        <v>0</v>
      </c>
    </row>
    <row r="45" spans="1:11">
      <c r="G45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G7" sqref="G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5.42578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20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26" t="s">
        <v>157</v>
      </c>
      <c r="C7" s="26" t="s">
        <v>79</v>
      </c>
      <c r="D7" s="27" t="s">
        <v>158</v>
      </c>
      <c r="E7" s="50">
        <v>3000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2.5703125" customWidth="1"/>
    <col min="3" max="3" width="14.28515625" customWidth="1"/>
    <col min="4" max="4" width="15.42578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692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6.75" customHeight="1">
      <c r="A7" s="97">
        <v>1</v>
      </c>
      <c r="B7" s="34" t="s">
        <v>693</v>
      </c>
      <c r="C7" s="34" t="s">
        <v>694</v>
      </c>
      <c r="D7" s="34" t="s">
        <v>695</v>
      </c>
      <c r="E7" s="35">
        <v>120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42" customHeight="1">
      <c r="A8" s="97">
        <v>2</v>
      </c>
      <c r="B8" s="34" t="s">
        <v>405</v>
      </c>
      <c r="C8" s="87" t="s">
        <v>696</v>
      </c>
      <c r="D8" s="87" t="s">
        <v>697</v>
      </c>
      <c r="E8" s="40">
        <v>2600</v>
      </c>
      <c r="F8" s="15"/>
      <c r="G8" s="15"/>
      <c r="H8" s="16">
        <f>E8*F8</f>
        <v>0</v>
      </c>
      <c r="I8" s="16">
        <f>H8*G8</f>
        <v>0</v>
      </c>
      <c r="J8" s="16">
        <f>I8+H8</f>
        <v>0</v>
      </c>
      <c r="K8" s="15"/>
    </row>
    <row r="9" spans="1:1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4.285156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698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27" t="s">
        <v>699</v>
      </c>
      <c r="C7" s="100" t="s">
        <v>700</v>
      </c>
      <c r="D7" s="100" t="s">
        <v>520</v>
      </c>
      <c r="E7" s="28">
        <v>36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5" workbookViewId="0">
      <selection activeCell="A7" sqref="A7:E29"/>
    </sheetView>
  </sheetViews>
  <sheetFormatPr defaultRowHeight="15"/>
  <cols>
    <col min="1" max="1" width="7.42578125" customWidth="1"/>
    <col min="2" max="2" width="22.5703125" customWidth="1"/>
    <col min="3" max="3" width="11.5703125" customWidth="1"/>
    <col min="4" max="4" width="22.710937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701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6" customHeight="1">
      <c r="A7" s="97">
        <v>1</v>
      </c>
      <c r="B7" s="34" t="s">
        <v>702</v>
      </c>
      <c r="C7" s="34" t="s">
        <v>703</v>
      </c>
      <c r="D7" s="34" t="s">
        <v>80</v>
      </c>
      <c r="E7" s="90">
        <v>300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5.25" customHeight="1">
      <c r="A8" s="97">
        <v>2</v>
      </c>
      <c r="B8" s="34" t="s">
        <v>704</v>
      </c>
      <c r="C8" s="34" t="s">
        <v>705</v>
      </c>
      <c r="D8" s="34" t="s">
        <v>30</v>
      </c>
      <c r="E8" s="90">
        <v>4400</v>
      </c>
      <c r="F8" s="15"/>
      <c r="G8" s="15"/>
      <c r="H8" s="16">
        <f t="shared" ref="H8:H29" si="0">E8*F8</f>
        <v>0</v>
      </c>
      <c r="I8" s="16">
        <f t="shared" ref="I8:I29" si="1">H8*G8</f>
        <v>0</v>
      </c>
      <c r="J8" s="16">
        <f t="shared" ref="J8:J29" si="2">I8+H8</f>
        <v>0</v>
      </c>
      <c r="K8" s="15"/>
    </row>
    <row r="9" spans="1:11" ht="30">
      <c r="A9" s="97">
        <v>3</v>
      </c>
      <c r="B9" s="34" t="s">
        <v>706</v>
      </c>
      <c r="C9" s="34" t="s">
        <v>707</v>
      </c>
      <c r="D9" s="34" t="s">
        <v>30</v>
      </c>
      <c r="E9" s="90">
        <v>5400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0">
      <c r="A10" s="97">
        <v>4</v>
      </c>
      <c r="B10" s="34" t="s">
        <v>706</v>
      </c>
      <c r="C10" s="34" t="s">
        <v>18</v>
      </c>
      <c r="D10" s="34" t="s">
        <v>22</v>
      </c>
      <c r="E10" s="90">
        <v>3360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30">
      <c r="A11" s="97">
        <v>5</v>
      </c>
      <c r="B11" s="34" t="s">
        <v>708</v>
      </c>
      <c r="C11" s="87" t="s">
        <v>709</v>
      </c>
      <c r="D11" s="34" t="s">
        <v>22</v>
      </c>
      <c r="E11" s="90">
        <v>2700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30">
      <c r="A12" s="97">
        <v>6</v>
      </c>
      <c r="B12" s="34" t="s">
        <v>708</v>
      </c>
      <c r="C12" s="87" t="s">
        <v>710</v>
      </c>
      <c r="D12" s="34" t="s">
        <v>22</v>
      </c>
      <c r="E12" s="90">
        <v>660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24.75" customHeight="1">
      <c r="A13" s="97">
        <v>7</v>
      </c>
      <c r="B13" s="34" t="s">
        <v>711</v>
      </c>
      <c r="C13" s="87" t="s">
        <v>513</v>
      </c>
      <c r="D13" s="34" t="s">
        <v>30</v>
      </c>
      <c r="E13" s="90">
        <v>13200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 ht="27.75" customHeight="1">
      <c r="A14" s="97">
        <v>8</v>
      </c>
      <c r="B14" s="34" t="s">
        <v>711</v>
      </c>
      <c r="C14" s="87" t="s">
        <v>49</v>
      </c>
      <c r="D14" s="34" t="s">
        <v>22</v>
      </c>
      <c r="E14" s="90">
        <v>1880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 ht="30" customHeight="1">
      <c r="A15" s="97">
        <v>9</v>
      </c>
      <c r="B15" s="34" t="s">
        <v>712</v>
      </c>
      <c r="C15" s="87" t="s">
        <v>713</v>
      </c>
      <c r="D15" s="34" t="s">
        <v>520</v>
      </c>
      <c r="E15" s="90">
        <v>1000</v>
      </c>
      <c r="F15" s="15"/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5"/>
    </row>
    <row r="16" spans="1:11" ht="27.75" customHeight="1">
      <c r="A16" s="97">
        <v>10</v>
      </c>
      <c r="B16" s="34" t="s">
        <v>712</v>
      </c>
      <c r="C16" s="87" t="s">
        <v>714</v>
      </c>
      <c r="D16" s="34" t="s">
        <v>520</v>
      </c>
      <c r="E16" s="90">
        <v>44000</v>
      </c>
      <c r="F16" s="15"/>
      <c r="G16" s="15"/>
      <c r="H16" s="16">
        <f t="shared" si="0"/>
        <v>0</v>
      </c>
      <c r="I16" s="16">
        <f t="shared" si="1"/>
        <v>0</v>
      </c>
      <c r="J16" s="16">
        <f t="shared" si="2"/>
        <v>0</v>
      </c>
      <c r="K16" s="15"/>
    </row>
    <row r="17" spans="1:11" ht="24.75" customHeight="1">
      <c r="A17" s="97">
        <v>11</v>
      </c>
      <c r="B17" s="34" t="s">
        <v>715</v>
      </c>
      <c r="C17" s="87" t="s">
        <v>716</v>
      </c>
      <c r="D17" s="34" t="s">
        <v>30</v>
      </c>
      <c r="E17" s="90">
        <v>25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 ht="32.25" customHeight="1">
      <c r="A18" s="97">
        <v>12</v>
      </c>
      <c r="B18" s="34" t="s">
        <v>717</v>
      </c>
      <c r="C18" s="87" t="s">
        <v>21</v>
      </c>
      <c r="D18" s="34" t="s">
        <v>12</v>
      </c>
      <c r="E18" s="90">
        <v>120</v>
      </c>
      <c r="F18" s="15"/>
      <c r="G18" s="15"/>
      <c r="H18" s="16">
        <f t="shared" si="0"/>
        <v>0</v>
      </c>
      <c r="I18" s="16">
        <f t="shared" si="1"/>
        <v>0</v>
      </c>
      <c r="J18" s="16">
        <f t="shared" si="2"/>
        <v>0</v>
      </c>
      <c r="K18" s="15"/>
    </row>
    <row r="19" spans="1:11" ht="30.75" customHeight="1">
      <c r="A19" s="97">
        <v>13</v>
      </c>
      <c r="B19" s="34" t="s">
        <v>717</v>
      </c>
      <c r="C19" s="87" t="s">
        <v>46</v>
      </c>
      <c r="D19" s="34" t="s">
        <v>12</v>
      </c>
      <c r="E19" s="90">
        <v>120</v>
      </c>
      <c r="F19" s="15"/>
      <c r="G19" s="15"/>
      <c r="H19" s="16">
        <f t="shared" si="0"/>
        <v>0</v>
      </c>
      <c r="I19" s="16">
        <f t="shared" si="1"/>
        <v>0</v>
      </c>
      <c r="J19" s="16">
        <f t="shared" si="2"/>
        <v>0</v>
      </c>
      <c r="K19" s="15"/>
    </row>
    <row r="20" spans="1:11" ht="24.75" customHeight="1">
      <c r="A20" s="97">
        <v>14</v>
      </c>
      <c r="B20" s="34" t="s">
        <v>717</v>
      </c>
      <c r="C20" s="87" t="s">
        <v>49</v>
      </c>
      <c r="D20" s="34" t="s">
        <v>12</v>
      </c>
      <c r="E20" s="90">
        <v>120</v>
      </c>
      <c r="F20" s="15"/>
      <c r="G20" s="15"/>
      <c r="H20" s="16">
        <f t="shared" si="0"/>
        <v>0</v>
      </c>
      <c r="I20" s="16">
        <f t="shared" si="1"/>
        <v>0</v>
      </c>
      <c r="J20" s="16">
        <f t="shared" si="2"/>
        <v>0</v>
      </c>
      <c r="K20" s="15"/>
    </row>
    <row r="21" spans="1:11" ht="32.25" customHeight="1">
      <c r="A21" s="97">
        <v>15</v>
      </c>
      <c r="B21" s="34" t="s">
        <v>717</v>
      </c>
      <c r="C21" s="87" t="s">
        <v>543</v>
      </c>
      <c r="D21" s="34" t="s">
        <v>12</v>
      </c>
      <c r="E21" s="90">
        <v>420</v>
      </c>
      <c r="F21" s="15"/>
      <c r="G21" s="15"/>
      <c r="H21" s="16">
        <f t="shared" si="0"/>
        <v>0</v>
      </c>
      <c r="I21" s="16">
        <f t="shared" si="1"/>
        <v>0</v>
      </c>
      <c r="J21" s="16">
        <f t="shared" si="2"/>
        <v>0</v>
      </c>
      <c r="K21" s="15"/>
    </row>
    <row r="22" spans="1:11" ht="35.25" customHeight="1">
      <c r="A22" s="97">
        <v>16</v>
      </c>
      <c r="B22" s="34" t="s">
        <v>717</v>
      </c>
      <c r="C22" s="87" t="s">
        <v>54</v>
      </c>
      <c r="D22" s="34" t="s">
        <v>12</v>
      </c>
      <c r="E22" s="90">
        <v>120</v>
      </c>
      <c r="F22" s="15"/>
      <c r="G22" s="15"/>
      <c r="H22" s="16">
        <f t="shared" si="0"/>
        <v>0</v>
      </c>
      <c r="I22" s="16">
        <f t="shared" si="1"/>
        <v>0</v>
      </c>
      <c r="J22" s="16">
        <f t="shared" si="2"/>
        <v>0</v>
      </c>
      <c r="K22" s="15"/>
    </row>
    <row r="23" spans="1:11" ht="42.75" customHeight="1">
      <c r="A23" s="97">
        <v>17</v>
      </c>
      <c r="B23" s="34" t="s">
        <v>718</v>
      </c>
      <c r="C23" s="87" t="s">
        <v>719</v>
      </c>
      <c r="D23" s="34" t="s">
        <v>720</v>
      </c>
      <c r="E23" s="90">
        <v>144</v>
      </c>
      <c r="F23" s="15"/>
      <c r="G23" s="15"/>
      <c r="H23" s="16">
        <f t="shared" si="0"/>
        <v>0</v>
      </c>
      <c r="I23" s="16">
        <f t="shared" si="1"/>
        <v>0</v>
      </c>
      <c r="J23" s="16">
        <f t="shared" si="2"/>
        <v>0</v>
      </c>
      <c r="K23" s="15"/>
    </row>
    <row r="24" spans="1:11" ht="30">
      <c r="A24" s="97">
        <v>18</v>
      </c>
      <c r="B24" s="34" t="s">
        <v>721</v>
      </c>
      <c r="C24" s="87" t="s">
        <v>186</v>
      </c>
      <c r="D24" s="34" t="s">
        <v>22</v>
      </c>
      <c r="E24" s="90">
        <v>2520</v>
      </c>
      <c r="F24" s="15"/>
      <c r="G24" s="15"/>
      <c r="H24" s="16">
        <f t="shared" si="0"/>
        <v>0</v>
      </c>
      <c r="I24" s="16">
        <f t="shared" si="1"/>
        <v>0</v>
      </c>
      <c r="J24" s="16">
        <f t="shared" si="2"/>
        <v>0</v>
      </c>
      <c r="K24" s="15"/>
    </row>
    <row r="25" spans="1:11" ht="35.25" customHeight="1">
      <c r="A25" s="97">
        <v>19</v>
      </c>
      <c r="B25" s="34" t="s">
        <v>722</v>
      </c>
      <c r="C25" s="87" t="s">
        <v>723</v>
      </c>
      <c r="D25" s="34" t="s">
        <v>80</v>
      </c>
      <c r="E25" s="90">
        <v>1000</v>
      </c>
      <c r="F25" s="15"/>
      <c r="G25" s="15"/>
      <c r="H25" s="16">
        <f t="shared" si="0"/>
        <v>0</v>
      </c>
      <c r="I25" s="16">
        <f t="shared" si="1"/>
        <v>0</v>
      </c>
      <c r="J25" s="16">
        <f t="shared" si="2"/>
        <v>0</v>
      </c>
      <c r="K25" s="15"/>
    </row>
    <row r="26" spans="1:11" ht="30">
      <c r="A26" s="97">
        <v>20</v>
      </c>
      <c r="B26" s="34" t="s">
        <v>724</v>
      </c>
      <c r="C26" s="87" t="s">
        <v>408</v>
      </c>
      <c r="D26" s="34" t="s">
        <v>725</v>
      </c>
      <c r="E26" s="90">
        <v>2500</v>
      </c>
      <c r="F26" s="15"/>
      <c r="G26" s="15"/>
      <c r="H26" s="16">
        <f t="shared" si="0"/>
        <v>0</v>
      </c>
      <c r="I26" s="16">
        <f t="shared" si="1"/>
        <v>0</v>
      </c>
      <c r="J26" s="16">
        <f t="shared" si="2"/>
        <v>0</v>
      </c>
      <c r="K26" s="15"/>
    </row>
    <row r="27" spans="1:11" ht="30">
      <c r="A27" s="97">
        <v>21</v>
      </c>
      <c r="B27" s="34" t="s">
        <v>724</v>
      </c>
      <c r="C27" s="87" t="s">
        <v>415</v>
      </c>
      <c r="D27" s="34" t="s">
        <v>725</v>
      </c>
      <c r="E27" s="90">
        <v>3000</v>
      </c>
      <c r="F27" s="15"/>
      <c r="G27" s="15"/>
      <c r="H27" s="16">
        <f t="shared" si="0"/>
        <v>0</v>
      </c>
      <c r="I27" s="16">
        <f t="shared" si="1"/>
        <v>0</v>
      </c>
      <c r="J27" s="16">
        <f t="shared" si="2"/>
        <v>0</v>
      </c>
      <c r="K27" s="15"/>
    </row>
    <row r="28" spans="1:11" ht="30">
      <c r="A28" s="97">
        <v>22</v>
      </c>
      <c r="B28" s="34" t="s">
        <v>724</v>
      </c>
      <c r="C28" s="87" t="s">
        <v>85</v>
      </c>
      <c r="D28" s="34" t="s">
        <v>726</v>
      </c>
      <c r="E28" s="90">
        <v>60</v>
      </c>
      <c r="F28" s="15"/>
      <c r="G28" s="15"/>
      <c r="H28" s="16">
        <f t="shared" si="0"/>
        <v>0</v>
      </c>
      <c r="I28" s="16">
        <f t="shared" si="1"/>
        <v>0</v>
      </c>
      <c r="J28" s="16">
        <f t="shared" si="2"/>
        <v>0</v>
      </c>
      <c r="K28" s="15"/>
    </row>
    <row r="29" spans="1:11" ht="30">
      <c r="A29" s="97">
        <v>23</v>
      </c>
      <c r="B29" s="34" t="s">
        <v>724</v>
      </c>
      <c r="C29" s="87" t="s">
        <v>86</v>
      </c>
      <c r="D29" s="34" t="s">
        <v>726</v>
      </c>
      <c r="E29" s="90">
        <v>2520</v>
      </c>
      <c r="F29" s="15"/>
      <c r="G29" s="15"/>
      <c r="H29" s="16">
        <f t="shared" si="0"/>
        <v>0</v>
      </c>
      <c r="I29" s="16">
        <f t="shared" si="1"/>
        <v>0</v>
      </c>
      <c r="J29" s="16">
        <f t="shared" si="2"/>
        <v>0</v>
      </c>
      <c r="K29" s="15"/>
    </row>
    <row r="30" spans="1:11" ht="34.5" customHeight="1">
      <c r="G30" s="22" t="s">
        <v>13</v>
      </c>
      <c r="H30" s="23">
        <f>SUM(H7:H29)</f>
        <v>0</v>
      </c>
      <c r="I30" s="23">
        <f>SUM(I7:I29)</f>
        <v>0</v>
      </c>
      <c r="J30" s="23">
        <f>SUM(J7:J29)</f>
        <v>0</v>
      </c>
    </row>
    <row r="34" spans="7:7">
      <c r="G34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3" workbookViewId="0">
      <selection activeCell="A7" sqref="A7:E24"/>
    </sheetView>
  </sheetViews>
  <sheetFormatPr defaultRowHeight="15"/>
  <cols>
    <col min="1" max="1" width="6.42578125" customWidth="1"/>
    <col min="2" max="2" width="22.5703125" customWidth="1"/>
    <col min="3" max="3" width="18.7109375" customWidth="1"/>
    <col min="4" max="4" width="18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727</v>
      </c>
    </row>
    <row r="4" spans="1:11" ht="15.75">
      <c r="A4" s="2"/>
    </row>
    <row r="5" spans="1:11" ht="51">
      <c r="A5" s="104" t="s">
        <v>1</v>
      </c>
      <c r="B5" s="104" t="s">
        <v>2</v>
      </c>
      <c r="C5" s="104" t="s">
        <v>3</v>
      </c>
      <c r="D5" s="104" t="s">
        <v>4</v>
      </c>
      <c r="E5" s="105" t="s">
        <v>5</v>
      </c>
      <c r="F5" s="104" t="s">
        <v>6</v>
      </c>
      <c r="G5" s="104" t="s">
        <v>7</v>
      </c>
      <c r="H5" s="104" t="s">
        <v>8</v>
      </c>
      <c r="I5" s="104" t="s">
        <v>9</v>
      </c>
      <c r="J5" s="104" t="s">
        <v>10</v>
      </c>
      <c r="K5" s="104" t="s">
        <v>11</v>
      </c>
    </row>
    <row r="6" spans="1:11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>
        <v>8</v>
      </c>
      <c r="I6" s="106">
        <v>9</v>
      </c>
      <c r="J6" s="106">
        <v>10</v>
      </c>
      <c r="K6" s="106">
        <v>11</v>
      </c>
    </row>
    <row r="7" spans="1:11" ht="34.5" customHeight="1">
      <c r="A7" s="29">
        <v>1</v>
      </c>
      <c r="B7" s="31" t="s">
        <v>728</v>
      </c>
      <c r="C7" s="31" t="s">
        <v>85</v>
      </c>
      <c r="D7" s="34" t="s">
        <v>22</v>
      </c>
      <c r="E7" s="35">
        <v>1200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24.75" customHeight="1">
      <c r="A8" s="29">
        <v>2</v>
      </c>
      <c r="B8" s="31" t="s">
        <v>729</v>
      </c>
      <c r="C8" s="31" t="s">
        <v>312</v>
      </c>
      <c r="D8" s="34" t="s">
        <v>55</v>
      </c>
      <c r="E8" s="35">
        <v>5000</v>
      </c>
      <c r="F8" s="15"/>
      <c r="G8" s="15"/>
      <c r="H8" s="16">
        <f t="shared" ref="H8:H24" si="0">E8*F8</f>
        <v>0</v>
      </c>
      <c r="I8" s="16">
        <f t="shared" ref="I8:I24" si="1">H8*G8</f>
        <v>0</v>
      </c>
      <c r="J8" s="16">
        <f t="shared" ref="J8:J24" si="2">I8+H8</f>
        <v>0</v>
      </c>
      <c r="K8" s="15"/>
    </row>
    <row r="9" spans="1:11" ht="25.5" customHeight="1">
      <c r="A9" s="25">
        <v>3</v>
      </c>
      <c r="B9" s="31" t="s">
        <v>729</v>
      </c>
      <c r="C9" s="31" t="s">
        <v>48</v>
      </c>
      <c r="D9" s="34" t="s">
        <v>171</v>
      </c>
      <c r="E9" s="35">
        <v>300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27.75" customHeight="1">
      <c r="A10" s="25">
        <v>4</v>
      </c>
      <c r="B10" s="31" t="s">
        <v>730</v>
      </c>
      <c r="C10" s="31" t="s">
        <v>18</v>
      </c>
      <c r="D10" s="34" t="s">
        <v>127</v>
      </c>
      <c r="E10" s="35">
        <v>700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>
      <c r="A11" s="25">
        <v>5</v>
      </c>
      <c r="B11" s="31" t="s">
        <v>731</v>
      </c>
      <c r="C11" s="31" t="s">
        <v>732</v>
      </c>
      <c r="D11" s="34" t="s">
        <v>733</v>
      </c>
      <c r="E11" s="35">
        <v>100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35.25" customHeight="1">
      <c r="A12" s="25">
        <v>6</v>
      </c>
      <c r="B12" s="31" t="s">
        <v>734</v>
      </c>
      <c r="C12" s="31" t="s">
        <v>453</v>
      </c>
      <c r="D12" s="34" t="s">
        <v>735</v>
      </c>
      <c r="E12" s="35">
        <v>1900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30">
      <c r="A13" s="25">
        <v>7</v>
      </c>
      <c r="B13" s="31" t="s">
        <v>736</v>
      </c>
      <c r="C13" s="31" t="s">
        <v>737</v>
      </c>
      <c r="D13" s="34" t="s">
        <v>738</v>
      </c>
      <c r="E13" s="35">
        <v>2700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 ht="45">
      <c r="A14" s="25">
        <v>8</v>
      </c>
      <c r="B14" s="31" t="s">
        <v>739</v>
      </c>
      <c r="C14" s="31" t="s">
        <v>740</v>
      </c>
      <c r="D14" s="34" t="s">
        <v>127</v>
      </c>
      <c r="E14" s="35">
        <v>2200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 ht="60">
      <c r="A15" s="25">
        <v>9</v>
      </c>
      <c r="B15" s="31" t="s">
        <v>741</v>
      </c>
      <c r="C15" s="31" t="s">
        <v>742</v>
      </c>
      <c r="D15" s="34" t="s">
        <v>743</v>
      </c>
      <c r="E15" s="35">
        <v>22000</v>
      </c>
      <c r="F15" s="15"/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5"/>
    </row>
    <row r="16" spans="1:11" ht="30">
      <c r="A16" s="25">
        <v>10</v>
      </c>
      <c r="B16" s="31" t="s">
        <v>741</v>
      </c>
      <c r="C16" s="31" t="s">
        <v>742</v>
      </c>
      <c r="D16" s="34" t="s">
        <v>744</v>
      </c>
      <c r="E16" s="35">
        <v>100</v>
      </c>
      <c r="F16" s="15"/>
      <c r="G16" s="15"/>
      <c r="H16" s="16">
        <f t="shared" si="0"/>
        <v>0</v>
      </c>
      <c r="I16" s="16">
        <f t="shared" si="1"/>
        <v>0</v>
      </c>
      <c r="J16" s="16">
        <f t="shared" si="2"/>
        <v>0</v>
      </c>
      <c r="K16" s="15"/>
    </row>
    <row r="17" spans="1:11" ht="34.5" customHeight="1">
      <c r="A17" s="25">
        <v>11</v>
      </c>
      <c r="B17" s="31" t="s">
        <v>745</v>
      </c>
      <c r="C17" s="31" t="s">
        <v>746</v>
      </c>
      <c r="D17" s="34" t="s">
        <v>747</v>
      </c>
      <c r="E17" s="35">
        <v>6200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 ht="30.75" customHeight="1">
      <c r="A18" s="25">
        <v>12</v>
      </c>
      <c r="B18" s="31" t="s">
        <v>748</v>
      </c>
      <c r="C18" s="31" t="s">
        <v>415</v>
      </c>
      <c r="D18" s="34" t="s">
        <v>171</v>
      </c>
      <c r="E18" s="35">
        <v>800</v>
      </c>
      <c r="F18" s="15"/>
      <c r="G18" s="15"/>
      <c r="H18" s="16">
        <f t="shared" si="0"/>
        <v>0</v>
      </c>
      <c r="I18" s="16">
        <f t="shared" si="1"/>
        <v>0</v>
      </c>
      <c r="J18" s="16">
        <f t="shared" si="2"/>
        <v>0</v>
      </c>
      <c r="K18" s="15"/>
    </row>
    <row r="19" spans="1:11" ht="30">
      <c r="A19" s="25">
        <v>13</v>
      </c>
      <c r="B19" s="31" t="s">
        <v>748</v>
      </c>
      <c r="C19" s="39" t="s">
        <v>749</v>
      </c>
      <c r="D19" s="87" t="s">
        <v>750</v>
      </c>
      <c r="E19" s="40">
        <v>50</v>
      </c>
      <c r="F19" s="15"/>
      <c r="G19" s="15"/>
      <c r="H19" s="16">
        <f t="shared" si="0"/>
        <v>0</v>
      </c>
      <c r="I19" s="16">
        <f t="shared" si="1"/>
        <v>0</v>
      </c>
      <c r="J19" s="16">
        <f t="shared" si="2"/>
        <v>0</v>
      </c>
      <c r="K19" s="15"/>
    </row>
    <row r="20" spans="1:11" ht="33.75" customHeight="1">
      <c r="A20" s="25">
        <v>14</v>
      </c>
      <c r="B20" s="31" t="s">
        <v>748</v>
      </c>
      <c r="C20" s="39" t="s">
        <v>200</v>
      </c>
      <c r="D20" s="87" t="s">
        <v>55</v>
      </c>
      <c r="E20" s="40">
        <v>300</v>
      </c>
      <c r="F20" s="15"/>
      <c r="G20" s="15"/>
      <c r="H20" s="16">
        <f t="shared" si="0"/>
        <v>0</v>
      </c>
      <c r="I20" s="16">
        <f t="shared" si="1"/>
        <v>0</v>
      </c>
      <c r="J20" s="16">
        <f t="shared" si="2"/>
        <v>0</v>
      </c>
      <c r="K20" s="15"/>
    </row>
    <row r="21" spans="1:11" ht="75">
      <c r="A21" s="25">
        <v>15</v>
      </c>
      <c r="B21" s="31" t="s">
        <v>751</v>
      </c>
      <c r="C21" s="39" t="s">
        <v>752</v>
      </c>
      <c r="D21" s="87" t="s">
        <v>753</v>
      </c>
      <c r="E21" s="40">
        <v>2640</v>
      </c>
      <c r="F21" s="15"/>
      <c r="G21" s="15"/>
      <c r="H21" s="16">
        <f t="shared" si="0"/>
        <v>0</v>
      </c>
      <c r="I21" s="16">
        <f t="shared" si="1"/>
        <v>0</v>
      </c>
      <c r="J21" s="16">
        <f t="shared" si="2"/>
        <v>0</v>
      </c>
      <c r="K21" s="15"/>
    </row>
    <row r="22" spans="1:11" ht="33" customHeight="1">
      <c r="A22" s="25">
        <v>16</v>
      </c>
      <c r="B22" s="31" t="s">
        <v>610</v>
      </c>
      <c r="C22" s="31" t="s">
        <v>754</v>
      </c>
      <c r="D22" s="34" t="s">
        <v>127</v>
      </c>
      <c r="E22" s="35">
        <v>900</v>
      </c>
      <c r="F22" s="15"/>
      <c r="G22" s="15"/>
      <c r="H22" s="16">
        <f t="shared" si="0"/>
        <v>0</v>
      </c>
      <c r="I22" s="16">
        <f t="shared" si="1"/>
        <v>0</v>
      </c>
      <c r="J22" s="16">
        <f t="shared" si="2"/>
        <v>0</v>
      </c>
      <c r="K22" s="15"/>
    </row>
    <row r="23" spans="1:11" ht="30">
      <c r="A23" s="25">
        <v>17</v>
      </c>
      <c r="B23" s="31" t="s">
        <v>755</v>
      </c>
      <c r="C23" s="31" t="s">
        <v>21</v>
      </c>
      <c r="D23" s="34" t="s">
        <v>756</v>
      </c>
      <c r="E23" s="35">
        <v>130</v>
      </c>
      <c r="F23" s="15"/>
      <c r="G23" s="15"/>
      <c r="H23" s="16">
        <f t="shared" si="0"/>
        <v>0</v>
      </c>
      <c r="I23" s="16">
        <f t="shared" si="1"/>
        <v>0</v>
      </c>
      <c r="J23" s="16">
        <f t="shared" si="2"/>
        <v>0</v>
      </c>
      <c r="K23" s="15"/>
    </row>
    <row r="24" spans="1:11" ht="30">
      <c r="A24" s="25">
        <v>18</v>
      </c>
      <c r="B24" s="31" t="s">
        <v>755</v>
      </c>
      <c r="C24" s="31" t="s">
        <v>34</v>
      </c>
      <c r="D24" s="34" t="s">
        <v>756</v>
      </c>
      <c r="E24" s="35">
        <v>130</v>
      </c>
      <c r="F24" s="15"/>
      <c r="G24" s="15"/>
      <c r="H24" s="16">
        <f t="shared" si="0"/>
        <v>0</v>
      </c>
      <c r="I24" s="16">
        <f t="shared" si="1"/>
        <v>0</v>
      </c>
      <c r="J24" s="16">
        <f t="shared" si="2"/>
        <v>0</v>
      </c>
      <c r="K24" s="15"/>
    </row>
    <row r="25" spans="1:11" ht="34.5" customHeight="1">
      <c r="G25" s="22" t="s">
        <v>13</v>
      </c>
      <c r="H25" s="23">
        <f>SUM(H7:H24)</f>
        <v>0</v>
      </c>
      <c r="I25" s="23">
        <f>SUM(I7:I24)</f>
        <v>0</v>
      </c>
      <c r="J25" s="23">
        <f>SUM(J7:J24)</f>
        <v>0</v>
      </c>
    </row>
    <row r="29" spans="1:11">
      <c r="G29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7" sqref="A7:E13"/>
    </sheetView>
  </sheetViews>
  <sheetFormatPr defaultRowHeight="15"/>
  <cols>
    <col min="1" max="1" width="9.28515625" customWidth="1"/>
    <col min="2" max="2" width="22.5703125" customWidth="1"/>
    <col min="3" max="3" width="17.5703125" customWidth="1"/>
    <col min="4" max="4" width="15.1406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757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97">
        <v>1</v>
      </c>
      <c r="B7" s="37" t="s">
        <v>758</v>
      </c>
      <c r="C7" s="93" t="s">
        <v>759</v>
      </c>
      <c r="D7" s="93" t="s">
        <v>12</v>
      </c>
      <c r="E7" s="94">
        <v>240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">
      <c r="A8" s="97">
        <v>2</v>
      </c>
      <c r="B8" s="37" t="s">
        <v>758</v>
      </c>
      <c r="C8" s="93" t="s">
        <v>760</v>
      </c>
      <c r="D8" s="93" t="s">
        <v>12</v>
      </c>
      <c r="E8" s="94">
        <v>600</v>
      </c>
      <c r="F8" s="15"/>
      <c r="G8" s="15"/>
      <c r="H8" s="16">
        <f t="shared" ref="H8:H13" si="0">E8*F8</f>
        <v>0</v>
      </c>
      <c r="I8" s="16">
        <f t="shared" ref="I8:I13" si="1">H8*G8</f>
        <v>0</v>
      </c>
      <c r="J8" s="16">
        <f t="shared" ref="J8:J13" si="2">I8+H8</f>
        <v>0</v>
      </c>
      <c r="K8" s="15"/>
    </row>
    <row r="9" spans="1:11" ht="30">
      <c r="A9" s="97">
        <v>3</v>
      </c>
      <c r="B9" s="37" t="s">
        <v>758</v>
      </c>
      <c r="C9" s="93" t="s">
        <v>761</v>
      </c>
      <c r="D9" s="93" t="s">
        <v>12</v>
      </c>
      <c r="E9" s="94">
        <v>600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0">
      <c r="A10" s="97">
        <v>4</v>
      </c>
      <c r="B10" s="37" t="s">
        <v>758</v>
      </c>
      <c r="C10" s="93" t="s">
        <v>762</v>
      </c>
      <c r="D10" s="93" t="s">
        <v>12</v>
      </c>
      <c r="E10" s="94">
        <v>1000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30">
      <c r="A11" s="97">
        <v>5</v>
      </c>
      <c r="B11" s="37" t="s">
        <v>763</v>
      </c>
      <c r="C11" s="93" t="s">
        <v>764</v>
      </c>
      <c r="D11" s="93" t="s">
        <v>12</v>
      </c>
      <c r="E11" s="94">
        <v>600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30">
      <c r="A12" s="97">
        <v>6</v>
      </c>
      <c r="B12" s="37" t="s">
        <v>763</v>
      </c>
      <c r="C12" s="93" t="s">
        <v>765</v>
      </c>
      <c r="D12" s="93" t="s">
        <v>12</v>
      </c>
      <c r="E12" s="94">
        <v>600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30">
      <c r="A13" s="97">
        <v>7</v>
      </c>
      <c r="B13" s="37" t="s">
        <v>766</v>
      </c>
      <c r="C13" s="93" t="s">
        <v>767</v>
      </c>
      <c r="D13" s="93" t="s">
        <v>768</v>
      </c>
      <c r="E13" s="94">
        <v>1260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>
      <c r="G14" s="22" t="s">
        <v>13</v>
      </c>
      <c r="H14" s="23">
        <f>SUM(H7:H13)</f>
        <v>0</v>
      </c>
      <c r="I14" s="23">
        <f>SUM(I7:I13)</f>
        <v>0</v>
      </c>
      <c r="J14" s="23">
        <f>SUM(J7:J13)</f>
        <v>0</v>
      </c>
    </row>
    <row r="18" spans="7:7">
      <c r="G18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9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769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28.5" customHeight="1">
      <c r="A7" s="113">
        <v>1</v>
      </c>
      <c r="B7" s="37" t="s">
        <v>770</v>
      </c>
      <c r="C7" s="108">
        <v>0.05</v>
      </c>
      <c r="D7" s="109" t="s">
        <v>80</v>
      </c>
      <c r="E7" s="110">
        <v>20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2.25" customHeight="1">
      <c r="A8" s="113">
        <v>2</v>
      </c>
      <c r="B8" s="37" t="s">
        <v>770</v>
      </c>
      <c r="C8" s="108">
        <v>0.01</v>
      </c>
      <c r="D8" s="109" t="s">
        <v>80</v>
      </c>
      <c r="E8" s="110">
        <v>20</v>
      </c>
      <c r="F8" s="15"/>
      <c r="G8" s="15"/>
      <c r="H8" s="16">
        <f t="shared" ref="H8:H9" si="0">E8*F8</f>
        <v>0</v>
      </c>
      <c r="I8" s="16">
        <f t="shared" ref="I8:I9" si="1">H8*G8</f>
        <v>0</v>
      </c>
      <c r="J8" s="16">
        <f t="shared" ref="J8:J9" si="2">I8+H8</f>
        <v>0</v>
      </c>
      <c r="K8" s="15"/>
    </row>
    <row r="9" spans="1:11" ht="36" customHeight="1">
      <c r="A9" s="113">
        <v>3</v>
      </c>
      <c r="B9" s="37" t="s">
        <v>770</v>
      </c>
      <c r="C9" s="111" t="s">
        <v>288</v>
      </c>
      <c r="D9" s="111" t="s">
        <v>80</v>
      </c>
      <c r="E9" s="112">
        <v>380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29.25" customHeight="1">
      <c r="G10" s="22" t="s">
        <v>13</v>
      </c>
      <c r="H10" s="23">
        <f>SUM(H7:H9)</f>
        <v>0</v>
      </c>
      <c r="I10" s="23">
        <f>SUM(I7:I9)</f>
        <v>0</v>
      </c>
      <c r="J10" s="23">
        <f>SUM(J7:J9)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10"/>
    </sheetView>
  </sheetViews>
  <sheetFormatPr defaultRowHeight="15"/>
  <cols>
    <col min="1" max="1" width="9.28515625" customWidth="1"/>
    <col min="2" max="2" width="22.5703125" customWidth="1"/>
    <col min="3" max="3" width="17.85546875" customWidth="1"/>
    <col min="4" max="4" width="14.42578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771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116">
        <v>1</v>
      </c>
      <c r="B7" s="37" t="s">
        <v>772</v>
      </c>
      <c r="C7" s="114" t="s">
        <v>773</v>
      </c>
      <c r="D7" s="93" t="s">
        <v>774</v>
      </c>
      <c r="E7" s="94">
        <v>40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">
      <c r="A8" s="116">
        <v>2</v>
      </c>
      <c r="B8" s="37" t="s">
        <v>775</v>
      </c>
      <c r="C8" s="114" t="s">
        <v>776</v>
      </c>
      <c r="D8" s="93" t="s">
        <v>777</v>
      </c>
      <c r="E8" s="94">
        <v>100</v>
      </c>
      <c r="F8" s="15"/>
      <c r="G8" s="15"/>
      <c r="H8" s="16">
        <f t="shared" ref="H8:H10" si="0">E8*F8</f>
        <v>0</v>
      </c>
      <c r="I8" s="16">
        <f t="shared" ref="I8:I10" si="1">H8*G8</f>
        <v>0</v>
      </c>
      <c r="J8" s="16">
        <f t="shared" ref="J8:J10" si="2">I8+H8</f>
        <v>0</v>
      </c>
      <c r="K8" s="15"/>
    </row>
    <row r="9" spans="1:11" ht="30">
      <c r="A9" s="116">
        <v>3</v>
      </c>
      <c r="B9" s="37" t="s">
        <v>775</v>
      </c>
      <c r="C9" s="114" t="s">
        <v>778</v>
      </c>
      <c r="D9" s="93" t="s">
        <v>779</v>
      </c>
      <c r="E9" s="94">
        <v>5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0">
      <c r="A10" s="116">
        <v>4</v>
      </c>
      <c r="B10" s="37" t="s">
        <v>775</v>
      </c>
      <c r="C10" s="115" t="s">
        <v>780</v>
      </c>
      <c r="D10" s="101" t="s">
        <v>781</v>
      </c>
      <c r="E10" s="38">
        <v>30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31.5" customHeight="1">
      <c r="G11" s="22" t="s">
        <v>13</v>
      </c>
      <c r="H11" s="23">
        <f>SUM(H7:H10)</f>
        <v>0</v>
      </c>
      <c r="I11" s="23">
        <f>SUM(I7:I10)</f>
        <v>0</v>
      </c>
      <c r="J11" s="23">
        <f>SUM(J7:J10)</f>
        <v>0</v>
      </c>
    </row>
    <row r="12" spans="1:11" ht="43.5" customHeight="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5.285156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782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27" t="s">
        <v>783</v>
      </c>
      <c r="C7" s="77" t="s">
        <v>784</v>
      </c>
      <c r="D7" s="77" t="s">
        <v>785</v>
      </c>
      <c r="E7" s="78">
        <v>22000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27.75" customHeight="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10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786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29.25" customHeight="1">
      <c r="A7" s="116">
        <v>1</v>
      </c>
      <c r="B7" s="37" t="s">
        <v>787</v>
      </c>
      <c r="C7" s="93" t="s">
        <v>406</v>
      </c>
      <c r="D7" s="93" t="s">
        <v>22</v>
      </c>
      <c r="E7" s="94">
        <v>500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.75" customHeight="1">
      <c r="A8" s="116">
        <v>2</v>
      </c>
      <c r="B8" s="37" t="s">
        <v>788</v>
      </c>
      <c r="C8" s="37" t="s">
        <v>789</v>
      </c>
      <c r="D8" s="37" t="s">
        <v>114</v>
      </c>
      <c r="E8" s="38">
        <v>110</v>
      </c>
      <c r="F8" s="15"/>
      <c r="G8" s="15"/>
      <c r="H8" s="16">
        <f t="shared" ref="H8:H10" si="0">E8*F8</f>
        <v>0</v>
      </c>
      <c r="I8" s="16">
        <f t="shared" ref="I8:I10" si="1">H8*G8</f>
        <v>0</v>
      </c>
      <c r="J8" s="16">
        <f t="shared" ref="J8:J10" si="2">I8+H8</f>
        <v>0</v>
      </c>
      <c r="K8" s="15"/>
    </row>
    <row r="9" spans="1:11" ht="33" customHeight="1">
      <c r="A9" s="116">
        <v>3</v>
      </c>
      <c r="B9" s="37" t="s">
        <v>790</v>
      </c>
      <c r="C9" s="101" t="s">
        <v>408</v>
      </c>
      <c r="D9" s="101" t="s">
        <v>127</v>
      </c>
      <c r="E9" s="38">
        <v>400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0">
      <c r="A10" s="116">
        <v>4</v>
      </c>
      <c r="B10" s="37" t="s">
        <v>791</v>
      </c>
      <c r="C10" s="101" t="s">
        <v>792</v>
      </c>
      <c r="D10" s="101" t="s">
        <v>127</v>
      </c>
      <c r="E10" s="38">
        <v>800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41.25" customHeight="1">
      <c r="G11" s="22" t="s">
        <v>13</v>
      </c>
      <c r="H11" s="23">
        <f>SUM(H7:H10)</f>
        <v>0</v>
      </c>
      <c r="I11" s="23">
        <f>SUM(I7:I10)</f>
        <v>0</v>
      </c>
      <c r="J11" s="23">
        <f>SUM(J7:J10)</f>
        <v>0</v>
      </c>
    </row>
    <row r="12" spans="1:11" ht="52.5" customHeight="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7" sqref="A7:E12"/>
    </sheetView>
  </sheetViews>
  <sheetFormatPr defaultRowHeight="15"/>
  <cols>
    <col min="1" max="1" width="9.28515625" customWidth="1"/>
    <col min="2" max="2" width="22.5703125" customWidth="1"/>
    <col min="3" max="3" width="15.7109375" customWidth="1"/>
    <col min="4" max="4" width="15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793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97">
        <v>1</v>
      </c>
      <c r="B7" s="37" t="s">
        <v>794</v>
      </c>
      <c r="C7" s="93" t="s">
        <v>126</v>
      </c>
      <c r="D7" s="93" t="s">
        <v>12</v>
      </c>
      <c r="E7" s="94">
        <v>150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" customHeight="1">
      <c r="A8" s="97">
        <v>2</v>
      </c>
      <c r="B8" s="37" t="s">
        <v>794</v>
      </c>
      <c r="C8" s="93" t="s">
        <v>795</v>
      </c>
      <c r="D8" s="93" t="s">
        <v>563</v>
      </c>
      <c r="E8" s="94">
        <v>400</v>
      </c>
      <c r="F8" s="15"/>
      <c r="G8" s="15"/>
      <c r="H8" s="16">
        <f t="shared" ref="H8:H12" si="0">E8*F8</f>
        <v>0</v>
      </c>
      <c r="I8" s="16">
        <f t="shared" ref="I8:I12" si="1">H8*G8</f>
        <v>0</v>
      </c>
      <c r="J8" s="16">
        <f t="shared" ref="J8:J12" si="2">I8+H8</f>
        <v>0</v>
      </c>
      <c r="K8" s="15"/>
    </row>
    <row r="9" spans="1:11" ht="24" customHeight="1">
      <c r="A9" s="97">
        <v>3</v>
      </c>
      <c r="B9" s="37" t="s">
        <v>796</v>
      </c>
      <c r="C9" s="93" t="s">
        <v>126</v>
      </c>
      <c r="D9" s="93" t="s">
        <v>127</v>
      </c>
      <c r="E9" s="94">
        <v>200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27" customHeight="1">
      <c r="A10" s="97">
        <v>4</v>
      </c>
      <c r="B10" s="37" t="s">
        <v>796</v>
      </c>
      <c r="C10" s="93" t="s">
        <v>54</v>
      </c>
      <c r="D10" s="93" t="s">
        <v>127</v>
      </c>
      <c r="E10" s="94">
        <v>200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>
      <c r="A11" s="97">
        <v>5</v>
      </c>
      <c r="B11" s="37" t="s">
        <v>797</v>
      </c>
      <c r="C11" s="93" t="s">
        <v>798</v>
      </c>
      <c r="D11" s="93" t="s">
        <v>595</v>
      </c>
      <c r="E11" s="94">
        <v>10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>
      <c r="A12" s="97">
        <v>6</v>
      </c>
      <c r="B12" s="37" t="s">
        <v>797</v>
      </c>
      <c r="C12" s="93" t="s">
        <v>799</v>
      </c>
      <c r="D12" s="93" t="s">
        <v>595</v>
      </c>
      <c r="E12" s="94">
        <v>10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>
      <c r="G13" s="22" t="s">
        <v>13</v>
      </c>
      <c r="H13" s="23">
        <f>SUM(H7:H12)</f>
        <v>0</v>
      </c>
      <c r="I13" s="23">
        <f>SUM(I7:I12)</f>
        <v>0</v>
      </c>
      <c r="J13" s="23">
        <f>SUM(J7:J12)</f>
        <v>0</v>
      </c>
    </row>
    <row r="17" spans="7:7">
      <c r="G17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3" workbookViewId="0">
      <selection activeCell="O17" sqref="O17"/>
    </sheetView>
  </sheetViews>
  <sheetFormatPr defaultRowHeight="15"/>
  <cols>
    <col min="2" max="2" width="21.28515625" customWidth="1"/>
    <col min="3" max="3" width="13.140625" customWidth="1"/>
    <col min="4" max="4" width="15.28515625" customWidth="1"/>
    <col min="6" max="6" width="12.42578125" customWidth="1"/>
    <col min="8" max="8" width="12.42578125" customWidth="1"/>
    <col min="10" max="10" width="12.7109375" customWidth="1"/>
    <col min="11" max="11" width="16.710937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23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27.75" customHeight="1">
      <c r="A7" s="51">
        <v>1</v>
      </c>
      <c r="B7" s="52" t="s">
        <v>159</v>
      </c>
      <c r="C7" s="52" t="s">
        <v>48</v>
      </c>
      <c r="D7" s="53" t="s">
        <v>22</v>
      </c>
      <c r="E7" s="54">
        <v>18000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30">
      <c r="A8" s="51">
        <v>2</v>
      </c>
      <c r="B8" s="52" t="s">
        <v>159</v>
      </c>
      <c r="C8" s="52" t="s">
        <v>21</v>
      </c>
      <c r="D8" s="53" t="s">
        <v>22</v>
      </c>
      <c r="E8" s="54">
        <v>4200</v>
      </c>
      <c r="F8" s="57"/>
      <c r="G8" s="56"/>
      <c r="H8" s="55">
        <f t="shared" ref="H8:H36" si="0">E8*F8</f>
        <v>0</v>
      </c>
      <c r="I8" s="55">
        <f t="shared" ref="I8:I36" si="1">H8*G8</f>
        <v>0</v>
      </c>
      <c r="J8" s="55">
        <f t="shared" ref="J8:J36" si="2">I8+H8</f>
        <v>0</v>
      </c>
      <c r="K8" s="57"/>
    </row>
    <row r="9" spans="1:11">
      <c r="A9" s="51">
        <v>3</v>
      </c>
      <c r="B9" s="52" t="s">
        <v>160</v>
      </c>
      <c r="C9" s="52" t="s">
        <v>85</v>
      </c>
      <c r="D9" s="53" t="s">
        <v>127</v>
      </c>
      <c r="E9" s="54">
        <v>280</v>
      </c>
      <c r="F9" s="57"/>
      <c r="G9" s="56"/>
      <c r="H9" s="55">
        <f t="shared" si="0"/>
        <v>0</v>
      </c>
      <c r="I9" s="55">
        <f t="shared" si="1"/>
        <v>0</v>
      </c>
      <c r="J9" s="55">
        <f t="shared" si="2"/>
        <v>0</v>
      </c>
      <c r="K9" s="57"/>
    </row>
    <row r="10" spans="1:11">
      <c r="A10" s="51">
        <v>4</v>
      </c>
      <c r="B10" s="52" t="s">
        <v>160</v>
      </c>
      <c r="C10" s="52" t="s">
        <v>86</v>
      </c>
      <c r="D10" s="53" t="s">
        <v>127</v>
      </c>
      <c r="E10" s="54">
        <v>3360</v>
      </c>
      <c r="F10" s="57"/>
      <c r="G10" s="56"/>
      <c r="H10" s="55">
        <f t="shared" si="0"/>
        <v>0</v>
      </c>
      <c r="I10" s="55">
        <f t="shared" si="1"/>
        <v>0</v>
      </c>
      <c r="J10" s="55">
        <f t="shared" si="2"/>
        <v>0</v>
      </c>
      <c r="K10" s="57"/>
    </row>
    <row r="11" spans="1:11">
      <c r="A11" s="51">
        <v>5</v>
      </c>
      <c r="B11" s="52" t="s">
        <v>84</v>
      </c>
      <c r="C11" s="52" t="s">
        <v>161</v>
      </c>
      <c r="D11" s="53" t="s">
        <v>162</v>
      </c>
      <c r="E11" s="54">
        <v>1600</v>
      </c>
      <c r="F11" s="57"/>
      <c r="G11" s="56"/>
      <c r="H11" s="55">
        <f t="shared" si="0"/>
        <v>0</v>
      </c>
      <c r="I11" s="55">
        <f t="shared" si="1"/>
        <v>0</v>
      </c>
      <c r="J11" s="55">
        <f t="shared" si="2"/>
        <v>0</v>
      </c>
      <c r="K11" s="57"/>
    </row>
    <row r="12" spans="1:11">
      <c r="A12" s="51">
        <v>6</v>
      </c>
      <c r="B12" s="52" t="s">
        <v>163</v>
      </c>
      <c r="C12" s="52" t="s">
        <v>32</v>
      </c>
      <c r="D12" s="53" t="s">
        <v>22</v>
      </c>
      <c r="E12" s="54">
        <v>90</v>
      </c>
      <c r="F12" s="57"/>
      <c r="G12" s="56"/>
      <c r="H12" s="55">
        <f t="shared" si="0"/>
        <v>0</v>
      </c>
      <c r="I12" s="55">
        <f t="shared" si="1"/>
        <v>0</v>
      </c>
      <c r="J12" s="55">
        <f t="shared" si="2"/>
        <v>0</v>
      </c>
      <c r="K12" s="57"/>
    </row>
    <row r="13" spans="1:11">
      <c r="A13" s="51">
        <v>7</v>
      </c>
      <c r="B13" s="52" t="s">
        <v>163</v>
      </c>
      <c r="C13" s="52" t="s">
        <v>67</v>
      </c>
      <c r="D13" s="53" t="s">
        <v>22</v>
      </c>
      <c r="E13" s="54">
        <v>5100</v>
      </c>
      <c r="F13" s="57"/>
      <c r="G13" s="56"/>
      <c r="H13" s="55">
        <f t="shared" si="0"/>
        <v>0</v>
      </c>
      <c r="I13" s="55">
        <f t="shared" si="1"/>
        <v>0</v>
      </c>
      <c r="J13" s="55">
        <f t="shared" si="2"/>
        <v>0</v>
      </c>
      <c r="K13" s="57"/>
    </row>
    <row r="14" spans="1:11">
      <c r="A14" s="51">
        <v>8</v>
      </c>
      <c r="B14" s="52" t="s">
        <v>163</v>
      </c>
      <c r="C14" s="52" t="s">
        <v>66</v>
      </c>
      <c r="D14" s="53" t="s">
        <v>22</v>
      </c>
      <c r="E14" s="54">
        <v>90</v>
      </c>
      <c r="F14" s="57"/>
      <c r="G14" s="56"/>
      <c r="H14" s="55">
        <f t="shared" si="0"/>
        <v>0</v>
      </c>
      <c r="I14" s="55">
        <f t="shared" si="1"/>
        <v>0</v>
      </c>
      <c r="J14" s="55">
        <f t="shared" si="2"/>
        <v>0</v>
      </c>
      <c r="K14" s="57"/>
    </row>
    <row r="15" spans="1:11">
      <c r="A15" s="51">
        <v>9</v>
      </c>
      <c r="B15" s="52" t="s">
        <v>164</v>
      </c>
      <c r="C15" s="52" t="s">
        <v>48</v>
      </c>
      <c r="D15" s="53" t="s">
        <v>12</v>
      </c>
      <c r="E15" s="54">
        <v>100</v>
      </c>
      <c r="F15" s="57"/>
      <c r="G15" s="56"/>
      <c r="H15" s="55">
        <f t="shared" si="0"/>
        <v>0</v>
      </c>
      <c r="I15" s="55">
        <f t="shared" si="1"/>
        <v>0</v>
      </c>
      <c r="J15" s="55">
        <f t="shared" si="2"/>
        <v>0</v>
      </c>
      <c r="K15" s="57"/>
    </row>
    <row r="16" spans="1:11">
      <c r="A16" s="51">
        <v>10</v>
      </c>
      <c r="B16" s="52" t="s">
        <v>165</v>
      </c>
      <c r="C16" s="52" t="s">
        <v>85</v>
      </c>
      <c r="D16" s="53" t="s">
        <v>12</v>
      </c>
      <c r="E16" s="54">
        <v>1300</v>
      </c>
      <c r="F16" s="57"/>
      <c r="G16" s="56"/>
      <c r="H16" s="55">
        <f t="shared" si="0"/>
        <v>0</v>
      </c>
      <c r="I16" s="55">
        <f t="shared" si="1"/>
        <v>0</v>
      </c>
      <c r="J16" s="55">
        <f t="shared" si="2"/>
        <v>0</v>
      </c>
      <c r="K16" s="57"/>
    </row>
    <row r="17" spans="1:11">
      <c r="A17" s="51">
        <v>11</v>
      </c>
      <c r="B17" s="52" t="s">
        <v>165</v>
      </c>
      <c r="C17" s="52" t="s">
        <v>86</v>
      </c>
      <c r="D17" s="53" t="s">
        <v>12</v>
      </c>
      <c r="E17" s="54">
        <v>1440</v>
      </c>
      <c r="F17" s="57"/>
      <c r="G17" s="56"/>
      <c r="H17" s="55">
        <f t="shared" si="0"/>
        <v>0</v>
      </c>
      <c r="I17" s="55">
        <f t="shared" si="1"/>
        <v>0</v>
      </c>
      <c r="J17" s="55">
        <f t="shared" si="2"/>
        <v>0</v>
      </c>
      <c r="K17" s="57"/>
    </row>
    <row r="18" spans="1:11" ht="30">
      <c r="A18" s="51">
        <v>12</v>
      </c>
      <c r="B18" s="52" t="s">
        <v>165</v>
      </c>
      <c r="C18" s="52" t="s">
        <v>166</v>
      </c>
      <c r="D18" s="53" t="s">
        <v>167</v>
      </c>
      <c r="E18" s="54">
        <v>5300</v>
      </c>
      <c r="F18" s="57"/>
      <c r="G18" s="56"/>
      <c r="H18" s="55">
        <f t="shared" si="0"/>
        <v>0</v>
      </c>
      <c r="I18" s="55">
        <f t="shared" si="1"/>
        <v>0</v>
      </c>
      <c r="J18" s="55">
        <f t="shared" si="2"/>
        <v>0</v>
      </c>
      <c r="K18" s="57"/>
    </row>
    <row r="19" spans="1:11">
      <c r="A19" s="51">
        <v>13</v>
      </c>
      <c r="B19" s="52" t="s">
        <v>168</v>
      </c>
      <c r="C19" s="52" t="s">
        <v>16</v>
      </c>
      <c r="D19" s="53" t="s">
        <v>12</v>
      </c>
      <c r="E19" s="54">
        <v>40</v>
      </c>
      <c r="F19" s="57"/>
      <c r="G19" s="56"/>
      <c r="H19" s="55">
        <f t="shared" si="0"/>
        <v>0</v>
      </c>
      <c r="I19" s="55">
        <f t="shared" si="1"/>
        <v>0</v>
      </c>
      <c r="J19" s="55">
        <f t="shared" si="2"/>
        <v>0</v>
      </c>
      <c r="K19" s="57"/>
    </row>
    <row r="20" spans="1:11">
      <c r="A20" s="51">
        <v>14</v>
      </c>
      <c r="B20" s="52" t="s">
        <v>169</v>
      </c>
      <c r="C20" s="52" t="s">
        <v>16</v>
      </c>
      <c r="D20" s="53" t="s">
        <v>12</v>
      </c>
      <c r="E20" s="54">
        <v>1700</v>
      </c>
      <c r="F20" s="57"/>
      <c r="G20" s="56"/>
      <c r="H20" s="55">
        <f t="shared" si="0"/>
        <v>0</v>
      </c>
      <c r="I20" s="55">
        <f t="shared" si="1"/>
        <v>0</v>
      </c>
      <c r="J20" s="55">
        <f t="shared" si="2"/>
        <v>0</v>
      </c>
      <c r="K20" s="57"/>
    </row>
    <row r="21" spans="1:11">
      <c r="A21" s="51">
        <v>15</v>
      </c>
      <c r="B21" s="52" t="s">
        <v>170</v>
      </c>
      <c r="C21" s="52" t="s">
        <v>46</v>
      </c>
      <c r="D21" s="53" t="s">
        <v>171</v>
      </c>
      <c r="E21" s="54">
        <v>5712</v>
      </c>
      <c r="F21" s="57"/>
      <c r="G21" s="56"/>
      <c r="H21" s="55">
        <f t="shared" si="0"/>
        <v>0</v>
      </c>
      <c r="I21" s="55">
        <f t="shared" si="1"/>
        <v>0</v>
      </c>
      <c r="J21" s="55">
        <f t="shared" si="2"/>
        <v>0</v>
      </c>
      <c r="K21" s="57"/>
    </row>
    <row r="22" spans="1:11">
      <c r="A22" s="51">
        <v>16</v>
      </c>
      <c r="B22" s="52" t="s">
        <v>170</v>
      </c>
      <c r="C22" s="52" t="s">
        <v>172</v>
      </c>
      <c r="D22" s="53" t="s">
        <v>171</v>
      </c>
      <c r="E22" s="54">
        <v>2800</v>
      </c>
      <c r="F22" s="57"/>
      <c r="G22" s="56"/>
      <c r="H22" s="55">
        <f t="shared" si="0"/>
        <v>0</v>
      </c>
      <c r="I22" s="55">
        <f t="shared" si="1"/>
        <v>0</v>
      </c>
      <c r="J22" s="55">
        <f t="shared" si="2"/>
        <v>0</v>
      </c>
      <c r="K22" s="57"/>
    </row>
    <row r="23" spans="1:11">
      <c r="A23" s="51">
        <v>17</v>
      </c>
      <c r="B23" s="52" t="s">
        <v>173</v>
      </c>
      <c r="C23" s="52" t="s">
        <v>174</v>
      </c>
      <c r="D23" s="53" t="s">
        <v>22</v>
      </c>
      <c r="E23" s="54">
        <v>16800</v>
      </c>
      <c r="F23" s="57"/>
      <c r="G23" s="56"/>
      <c r="H23" s="55">
        <f t="shared" si="0"/>
        <v>0</v>
      </c>
      <c r="I23" s="55">
        <f t="shared" si="1"/>
        <v>0</v>
      </c>
      <c r="J23" s="55">
        <f t="shared" si="2"/>
        <v>0</v>
      </c>
      <c r="K23" s="57"/>
    </row>
    <row r="24" spans="1:11">
      <c r="A24" s="51">
        <v>18</v>
      </c>
      <c r="B24" s="52" t="s">
        <v>173</v>
      </c>
      <c r="C24" s="52" t="s">
        <v>21</v>
      </c>
      <c r="D24" s="53" t="s">
        <v>22</v>
      </c>
      <c r="E24" s="54">
        <v>1080</v>
      </c>
      <c r="F24" s="57"/>
      <c r="G24" s="56"/>
      <c r="H24" s="55">
        <f t="shared" si="0"/>
        <v>0</v>
      </c>
      <c r="I24" s="55">
        <f t="shared" si="1"/>
        <v>0</v>
      </c>
      <c r="J24" s="55">
        <f t="shared" si="2"/>
        <v>0</v>
      </c>
      <c r="K24" s="57"/>
    </row>
    <row r="25" spans="1:11">
      <c r="A25" s="51">
        <v>19</v>
      </c>
      <c r="B25" s="52" t="s">
        <v>173</v>
      </c>
      <c r="C25" s="52" t="s">
        <v>48</v>
      </c>
      <c r="D25" s="53" t="s">
        <v>22</v>
      </c>
      <c r="E25" s="54">
        <v>23520</v>
      </c>
      <c r="F25" s="57"/>
      <c r="G25" s="56"/>
      <c r="H25" s="55">
        <f t="shared" si="0"/>
        <v>0</v>
      </c>
      <c r="I25" s="55">
        <f t="shared" si="1"/>
        <v>0</v>
      </c>
      <c r="J25" s="55">
        <f t="shared" si="2"/>
        <v>0</v>
      </c>
      <c r="K25" s="57"/>
    </row>
    <row r="26" spans="1:11">
      <c r="A26" s="51">
        <v>20</v>
      </c>
      <c r="B26" s="52" t="s">
        <v>175</v>
      </c>
      <c r="C26" s="52" t="s">
        <v>21</v>
      </c>
      <c r="D26" s="53" t="s">
        <v>12</v>
      </c>
      <c r="E26" s="54">
        <v>903</v>
      </c>
      <c r="F26" s="57"/>
      <c r="G26" s="56"/>
      <c r="H26" s="55">
        <f t="shared" si="0"/>
        <v>0</v>
      </c>
      <c r="I26" s="55">
        <f t="shared" si="1"/>
        <v>0</v>
      </c>
      <c r="J26" s="55">
        <f t="shared" si="2"/>
        <v>0</v>
      </c>
      <c r="K26" s="57"/>
    </row>
    <row r="27" spans="1:11">
      <c r="A27" s="51">
        <v>21</v>
      </c>
      <c r="B27" s="52" t="s">
        <v>175</v>
      </c>
      <c r="C27" s="52" t="s">
        <v>53</v>
      </c>
      <c r="D27" s="53" t="s">
        <v>12</v>
      </c>
      <c r="E27" s="54">
        <v>903</v>
      </c>
      <c r="F27" s="57"/>
      <c r="G27" s="56"/>
      <c r="H27" s="55">
        <f t="shared" si="0"/>
        <v>0</v>
      </c>
      <c r="I27" s="55">
        <f t="shared" si="1"/>
        <v>0</v>
      </c>
      <c r="J27" s="55">
        <f t="shared" si="2"/>
        <v>0</v>
      </c>
      <c r="K27" s="57"/>
    </row>
    <row r="28" spans="1:11">
      <c r="A28" s="51">
        <v>22</v>
      </c>
      <c r="B28" s="52" t="s">
        <v>175</v>
      </c>
      <c r="C28" s="52" t="s">
        <v>46</v>
      </c>
      <c r="D28" s="53" t="s">
        <v>12</v>
      </c>
      <c r="E28" s="54">
        <v>903</v>
      </c>
      <c r="F28" s="57"/>
      <c r="G28" s="56"/>
      <c r="H28" s="55">
        <f t="shared" si="0"/>
        <v>0</v>
      </c>
      <c r="I28" s="55">
        <f t="shared" si="1"/>
        <v>0</v>
      </c>
      <c r="J28" s="55">
        <f t="shared" si="2"/>
        <v>0</v>
      </c>
      <c r="K28" s="57"/>
    </row>
    <row r="29" spans="1:11">
      <c r="A29" s="51">
        <v>23</v>
      </c>
      <c r="B29" s="52" t="s">
        <v>176</v>
      </c>
      <c r="C29" s="52" t="s">
        <v>86</v>
      </c>
      <c r="D29" s="53" t="s">
        <v>177</v>
      </c>
      <c r="E29" s="54">
        <v>300</v>
      </c>
      <c r="F29" s="57"/>
      <c r="G29" s="56"/>
      <c r="H29" s="55">
        <f t="shared" si="0"/>
        <v>0</v>
      </c>
      <c r="I29" s="55">
        <f t="shared" si="1"/>
        <v>0</v>
      </c>
      <c r="J29" s="55">
        <f t="shared" si="2"/>
        <v>0</v>
      </c>
      <c r="K29" s="57"/>
    </row>
    <row r="30" spans="1:11" ht="33.75" customHeight="1">
      <c r="A30" s="51">
        <v>24</v>
      </c>
      <c r="B30" s="52" t="s">
        <v>178</v>
      </c>
      <c r="C30" s="52" t="s">
        <v>179</v>
      </c>
      <c r="D30" s="53" t="s">
        <v>180</v>
      </c>
      <c r="E30" s="54">
        <v>1800</v>
      </c>
      <c r="F30" s="57"/>
      <c r="G30" s="56"/>
      <c r="H30" s="55">
        <f t="shared" si="0"/>
        <v>0</v>
      </c>
      <c r="I30" s="55">
        <f t="shared" si="1"/>
        <v>0</v>
      </c>
      <c r="J30" s="55">
        <f t="shared" si="2"/>
        <v>0</v>
      </c>
      <c r="K30" s="57"/>
    </row>
    <row r="31" spans="1:11">
      <c r="A31" s="51">
        <v>25</v>
      </c>
      <c r="B31" s="52" t="s">
        <v>181</v>
      </c>
      <c r="C31" s="52" t="s">
        <v>182</v>
      </c>
      <c r="D31" s="53" t="s">
        <v>12</v>
      </c>
      <c r="E31" s="54">
        <v>125</v>
      </c>
      <c r="F31" s="57"/>
      <c r="G31" s="56"/>
      <c r="H31" s="55">
        <f t="shared" si="0"/>
        <v>0</v>
      </c>
      <c r="I31" s="55">
        <f t="shared" si="1"/>
        <v>0</v>
      </c>
      <c r="J31" s="55">
        <f t="shared" si="2"/>
        <v>0</v>
      </c>
      <c r="K31" s="57"/>
    </row>
    <row r="32" spans="1:11" ht="49.5" customHeight="1">
      <c r="A32" s="51">
        <v>26</v>
      </c>
      <c r="B32" s="52" t="s">
        <v>181</v>
      </c>
      <c r="C32" s="52" t="s">
        <v>183</v>
      </c>
      <c r="D32" s="53" t="s">
        <v>184</v>
      </c>
      <c r="E32" s="54">
        <v>75</v>
      </c>
      <c r="F32" s="57"/>
      <c r="G32" s="56"/>
      <c r="H32" s="55">
        <f t="shared" si="0"/>
        <v>0</v>
      </c>
      <c r="I32" s="55">
        <f t="shared" si="1"/>
        <v>0</v>
      </c>
      <c r="J32" s="55">
        <f t="shared" si="2"/>
        <v>0</v>
      </c>
      <c r="K32" s="57"/>
    </row>
    <row r="33" spans="1:11">
      <c r="A33" s="51">
        <v>27</v>
      </c>
      <c r="B33" s="52" t="s">
        <v>185</v>
      </c>
      <c r="C33" s="52" t="s">
        <v>186</v>
      </c>
      <c r="D33" s="53" t="s">
        <v>12</v>
      </c>
      <c r="E33" s="54">
        <v>112</v>
      </c>
      <c r="F33" s="57"/>
      <c r="G33" s="56"/>
      <c r="H33" s="55">
        <f t="shared" si="0"/>
        <v>0</v>
      </c>
      <c r="I33" s="55">
        <f t="shared" si="1"/>
        <v>0</v>
      </c>
      <c r="J33" s="55">
        <f t="shared" si="2"/>
        <v>0</v>
      </c>
      <c r="K33" s="57"/>
    </row>
    <row r="34" spans="1:11">
      <c r="A34" s="51">
        <v>28</v>
      </c>
      <c r="B34" s="52" t="s">
        <v>185</v>
      </c>
      <c r="C34" s="52" t="s">
        <v>187</v>
      </c>
      <c r="D34" s="53" t="s">
        <v>12</v>
      </c>
      <c r="E34" s="54">
        <v>112</v>
      </c>
      <c r="F34" s="57"/>
      <c r="G34" s="56"/>
      <c r="H34" s="55">
        <f t="shared" si="0"/>
        <v>0</v>
      </c>
      <c r="I34" s="55">
        <f t="shared" si="1"/>
        <v>0</v>
      </c>
      <c r="J34" s="55">
        <f t="shared" si="2"/>
        <v>0</v>
      </c>
      <c r="K34" s="57"/>
    </row>
    <row r="35" spans="1:11" ht="30">
      <c r="A35" s="51">
        <v>29</v>
      </c>
      <c r="B35" s="52" t="s">
        <v>188</v>
      </c>
      <c r="C35" s="52" t="s">
        <v>189</v>
      </c>
      <c r="D35" s="53" t="s">
        <v>12</v>
      </c>
      <c r="E35" s="54">
        <v>112</v>
      </c>
      <c r="F35" s="57"/>
      <c r="G35" s="56"/>
      <c r="H35" s="55">
        <f t="shared" si="0"/>
        <v>0</v>
      </c>
      <c r="I35" s="55">
        <f t="shared" si="1"/>
        <v>0</v>
      </c>
      <c r="J35" s="55">
        <f t="shared" si="2"/>
        <v>0</v>
      </c>
      <c r="K35" s="57"/>
    </row>
    <row r="36" spans="1:11" ht="48.75" customHeight="1">
      <c r="A36" s="51">
        <v>30</v>
      </c>
      <c r="B36" s="52" t="s">
        <v>190</v>
      </c>
      <c r="C36" s="52" t="s">
        <v>60</v>
      </c>
      <c r="D36" s="53" t="s">
        <v>191</v>
      </c>
      <c r="E36" s="54">
        <v>112</v>
      </c>
      <c r="F36" s="57"/>
      <c r="G36" s="56"/>
      <c r="H36" s="55">
        <f t="shared" si="0"/>
        <v>0</v>
      </c>
      <c r="I36" s="55">
        <f t="shared" si="1"/>
        <v>0</v>
      </c>
      <c r="J36" s="55">
        <f t="shared" si="2"/>
        <v>0</v>
      </c>
      <c r="K36" s="57"/>
    </row>
    <row r="37" spans="1:11" ht="30.75" customHeight="1">
      <c r="G37" s="22" t="s">
        <v>13</v>
      </c>
      <c r="H37" s="23">
        <f>SUM(H7:H36)</f>
        <v>0</v>
      </c>
      <c r="I37" s="23">
        <f>SUM(I7:I36)</f>
        <v>0</v>
      </c>
      <c r="J37" s="23">
        <f>SUM(J7:J36)</f>
        <v>0</v>
      </c>
    </row>
    <row r="41" spans="1:11">
      <c r="G41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9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800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6.75" customHeight="1">
      <c r="A7" s="97">
        <v>1</v>
      </c>
      <c r="B7" s="37" t="s">
        <v>801</v>
      </c>
      <c r="C7" s="93" t="s">
        <v>406</v>
      </c>
      <c r="D7" s="93" t="s">
        <v>22</v>
      </c>
      <c r="E7" s="94">
        <v>40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26.25" customHeight="1">
      <c r="A8" s="97">
        <v>2</v>
      </c>
      <c r="B8" s="37" t="s">
        <v>802</v>
      </c>
      <c r="C8" s="93" t="s">
        <v>415</v>
      </c>
      <c r="D8" s="93" t="s">
        <v>22</v>
      </c>
      <c r="E8" s="94">
        <v>1000</v>
      </c>
      <c r="F8" s="15"/>
      <c r="G8" s="15"/>
      <c r="H8" s="16">
        <f t="shared" ref="H8:H9" si="0">E8*F8</f>
        <v>0</v>
      </c>
      <c r="I8" s="16">
        <f t="shared" ref="I8:I9" si="1">H8*G8</f>
        <v>0</v>
      </c>
      <c r="J8" s="16">
        <f t="shared" ref="J8:J9" si="2">I8+H8</f>
        <v>0</v>
      </c>
      <c r="K8" s="15"/>
    </row>
    <row r="9" spans="1:11" ht="36" customHeight="1">
      <c r="A9" s="97">
        <v>3</v>
      </c>
      <c r="B9" s="37" t="s">
        <v>803</v>
      </c>
      <c r="C9" s="101" t="s">
        <v>804</v>
      </c>
      <c r="D9" s="101" t="s">
        <v>30</v>
      </c>
      <c r="E9" s="38">
        <v>130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28.5" customHeight="1">
      <c r="G10" s="22" t="s">
        <v>13</v>
      </c>
      <c r="H10" s="23">
        <f>SUM(H7:H9)</f>
        <v>0</v>
      </c>
      <c r="I10" s="23">
        <f>SUM(I7:I9)</f>
        <v>0</v>
      </c>
      <c r="J10" s="23">
        <f>SUM(J7:J9)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805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62.25" customHeight="1">
      <c r="A7" s="97">
        <v>1</v>
      </c>
      <c r="B7" s="37" t="s">
        <v>806</v>
      </c>
      <c r="C7" s="93" t="s">
        <v>807</v>
      </c>
      <c r="D7" s="93" t="s">
        <v>808</v>
      </c>
      <c r="E7" s="94">
        <v>200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46.5" customHeight="1">
      <c r="A8" s="97">
        <v>2</v>
      </c>
      <c r="B8" s="37" t="s">
        <v>809</v>
      </c>
      <c r="C8" s="93" t="s">
        <v>807</v>
      </c>
      <c r="D8" s="93" t="s">
        <v>808</v>
      </c>
      <c r="E8" s="94">
        <v>200</v>
      </c>
      <c r="F8" s="15"/>
      <c r="G8" s="15"/>
      <c r="H8" s="16">
        <f>E8*F8</f>
        <v>0</v>
      </c>
      <c r="I8" s="16">
        <f>H8*G8</f>
        <v>0</v>
      </c>
      <c r="J8" s="16">
        <f>I8+H8</f>
        <v>0</v>
      </c>
      <c r="K8" s="15"/>
    </row>
    <row r="9" spans="1:11" ht="33.75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9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810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9" customHeight="1">
      <c r="A7" s="97">
        <v>1</v>
      </c>
      <c r="B7" s="34" t="s">
        <v>811</v>
      </c>
      <c r="C7" s="34" t="s">
        <v>812</v>
      </c>
      <c r="D7" s="34" t="s">
        <v>30</v>
      </c>
      <c r="E7" s="35">
        <v>120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5.25" customHeight="1">
      <c r="A8" s="97">
        <v>2</v>
      </c>
      <c r="B8" s="34" t="s">
        <v>813</v>
      </c>
      <c r="C8" s="34" t="s">
        <v>814</v>
      </c>
      <c r="D8" s="34" t="s">
        <v>30</v>
      </c>
      <c r="E8" s="35">
        <v>1920</v>
      </c>
      <c r="F8" s="15"/>
      <c r="G8" s="15"/>
      <c r="H8" s="16">
        <f t="shared" ref="H8:H9" si="0">E8*F8</f>
        <v>0</v>
      </c>
      <c r="I8" s="16">
        <f t="shared" ref="I8:I9" si="1">H8*G8</f>
        <v>0</v>
      </c>
      <c r="J8" s="16">
        <f t="shared" ref="J8:J9" si="2">I8+H8</f>
        <v>0</v>
      </c>
      <c r="K8" s="15"/>
    </row>
    <row r="9" spans="1:11" ht="32.25" customHeight="1">
      <c r="A9" s="97">
        <v>3</v>
      </c>
      <c r="B9" s="34" t="s">
        <v>813</v>
      </c>
      <c r="C9" s="87" t="s">
        <v>812</v>
      </c>
      <c r="D9" s="87" t="s">
        <v>30</v>
      </c>
      <c r="E9" s="40">
        <v>1440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4.5" customHeight="1">
      <c r="G10" s="22" t="s">
        <v>13</v>
      </c>
      <c r="H10" s="23">
        <f>SUM(H7:H9)</f>
        <v>0</v>
      </c>
      <c r="I10" s="23">
        <f>SUM(I7:I9)</f>
        <v>0</v>
      </c>
      <c r="J10" s="23">
        <f>SUM(J7:J9)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0.5703125" customWidth="1"/>
    <col min="3" max="3" width="13.140625" customWidth="1"/>
    <col min="4" max="4" width="20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815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69" customHeight="1">
      <c r="A7" s="9">
        <v>1</v>
      </c>
      <c r="B7" s="82" t="s">
        <v>816</v>
      </c>
      <c r="C7" s="85" t="s">
        <v>817</v>
      </c>
      <c r="D7" s="82" t="s">
        <v>818</v>
      </c>
      <c r="E7" s="83">
        <v>12720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29.25" customHeight="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7" sqref="A7:E12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819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28.5" customHeight="1">
      <c r="A7" s="97">
        <v>1</v>
      </c>
      <c r="B7" s="34" t="s">
        <v>820</v>
      </c>
      <c r="C7" s="34" t="s">
        <v>126</v>
      </c>
      <c r="D7" s="34" t="s">
        <v>80</v>
      </c>
      <c r="E7" s="35">
        <v>6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27.75" customHeight="1">
      <c r="A8" s="97">
        <v>2</v>
      </c>
      <c r="B8" s="34" t="s">
        <v>820</v>
      </c>
      <c r="C8" s="34" t="s">
        <v>821</v>
      </c>
      <c r="D8" s="34" t="s">
        <v>80</v>
      </c>
      <c r="E8" s="35">
        <v>3</v>
      </c>
      <c r="F8" s="15"/>
      <c r="G8" s="15"/>
      <c r="H8" s="16">
        <f t="shared" ref="H8:H12" si="0">E8*F8</f>
        <v>0</v>
      </c>
      <c r="I8" s="16">
        <f t="shared" ref="I8:I12" si="1">H8*G8</f>
        <v>0</v>
      </c>
      <c r="J8" s="16">
        <f t="shared" ref="J8:J12" si="2">I8+H8</f>
        <v>0</v>
      </c>
      <c r="K8" s="15"/>
    </row>
    <row r="9" spans="1:11" ht="30">
      <c r="A9" s="97">
        <v>3</v>
      </c>
      <c r="B9" s="34" t="s">
        <v>822</v>
      </c>
      <c r="C9" s="87" t="s">
        <v>161</v>
      </c>
      <c r="D9" s="34" t="s">
        <v>80</v>
      </c>
      <c r="E9" s="40">
        <v>25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27.75" customHeight="1">
      <c r="A10" s="97">
        <v>4</v>
      </c>
      <c r="B10" s="34" t="s">
        <v>823</v>
      </c>
      <c r="C10" s="87" t="s">
        <v>824</v>
      </c>
      <c r="D10" s="34" t="s">
        <v>80</v>
      </c>
      <c r="E10" s="40">
        <v>10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28.5" customHeight="1">
      <c r="A11" s="97">
        <v>5</v>
      </c>
      <c r="B11" s="34" t="s">
        <v>825</v>
      </c>
      <c r="C11" s="87" t="s">
        <v>346</v>
      </c>
      <c r="D11" s="34" t="s">
        <v>30</v>
      </c>
      <c r="E11" s="40">
        <v>1430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32.25" customHeight="1">
      <c r="A12" s="97">
        <v>6</v>
      </c>
      <c r="B12" s="34" t="s">
        <v>825</v>
      </c>
      <c r="C12" s="87" t="s">
        <v>826</v>
      </c>
      <c r="D12" s="34" t="s">
        <v>30</v>
      </c>
      <c r="E12" s="40">
        <v>140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23.25" customHeight="1">
      <c r="G13" s="22" t="s">
        <v>13</v>
      </c>
      <c r="H13" s="23">
        <f>SUM(H7:H12)</f>
        <v>0</v>
      </c>
      <c r="I13" s="23">
        <f>SUM(I7:I12)</f>
        <v>0</v>
      </c>
      <c r="J13" s="23">
        <f>SUM(J7:J12)</f>
        <v>0</v>
      </c>
    </row>
    <row r="17" spans="7:7">
      <c r="G17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4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827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82" t="s">
        <v>828</v>
      </c>
      <c r="C7" s="85" t="s">
        <v>829</v>
      </c>
      <c r="D7" s="82" t="s">
        <v>830</v>
      </c>
      <c r="E7" s="83">
        <v>320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30.75" customHeight="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831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27" t="s">
        <v>832</v>
      </c>
      <c r="C7" s="77" t="s">
        <v>833</v>
      </c>
      <c r="D7" s="77" t="s">
        <v>30</v>
      </c>
      <c r="E7" s="78">
        <v>400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30" customHeight="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9685039370078741" top="0.74803149606299213" bottom="0.74803149606299213" header="0.31496062992125984" footer="0.31496062992125984"/>
  <pageSetup paperSize="9" orientation="landscape" verticalDpi="2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9.285156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834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82" t="s">
        <v>835</v>
      </c>
      <c r="C7" s="85" t="s">
        <v>836</v>
      </c>
      <c r="D7" s="82" t="s">
        <v>837</v>
      </c>
      <c r="E7" s="83">
        <v>28800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8" workbookViewId="0">
      <selection activeCell="A7" sqref="A7:E24"/>
    </sheetView>
  </sheetViews>
  <sheetFormatPr defaultRowHeight="15"/>
  <cols>
    <col min="1" max="1" width="9.28515625" customWidth="1"/>
    <col min="2" max="2" width="22.5703125" customWidth="1"/>
    <col min="3" max="3" width="14.285156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838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6" customHeight="1">
      <c r="A7" s="97">
        <v>1</v>
      </c>
      <c r="B7" s="37" t="s">
        <v>839</v>
      </c>
      <c r="C7" s="101" t="s">
        <v>840</v>
      </c>
      <c r="D7" s="37" t="s">
        <v>841</v>
      </c>
      <c r="E7" s="38">
        <v>10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3.75" customHeight="1">
      <c r="A8" s="97">
        <v>2</v>
      </c>
      <c r="B8" s="37" t="s">
        <v>839</v>
      </c>
      <c r="C8" s="101" t="s">
        <v>705</v>
      </c>
      <c r="D8" s="37" t="s">
        <v>162</v>
      </c>
      <c r="E8" s="38">
        <v>4900</v>
      </c>
      <c r="F8" s="15"/>
      <c r="G8" s="15"/>
      <c r="H8" s="16">
        <f t="shared" ref="H8:H24" si="0">E8*F8</f>
        <v>0</v>
      </c>
      <c r="I8" s="16">
        <f t="shared" ref="I8:I24" si="1">H8*G8</f>
        <v>0</v>
      </c>
      <c r="J8" s="16">
        <f t="shared" ref="J8:J24" si="2">I8+H8</f>
        <v>0</v>
      </c>
      <c r="K8" s="15"/>
    </row>
    <row r="9" spans="1:11" ht="30">
      <c r="A9" s="97">
        <v>3</v>
      </c>
      <c r="B9" s="37" t="s">
        <v>842</v>
      </c>
      <c r="C9" s="101">
        <v>1.373</v>
      </c>
      <c r="D9" s="37" t="s">
        <v>843</v>
      </c>
      <c r="E9" s="38">
        <v>12500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0">
      <c r="A10" s="97">
        <v>4</v>
      </c>
      <c r="B10" s="37" t="s">
        <v>844</v>
      </c>
      <c r="C10" s="93" t="s">
        <v>845</v>
      </c>
      <c r="D10" s="93" t="s">
        <v>846</v>
      </c>
      <c r="E10" s="94">
        <v>28500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30">
      <c r="A11" s="97">
        <v>5</v>
      </c>
      <c r="B11" s="37" t="s">
        <v>844</v>
      </c>
      <c r="C11" s="93" t="s">
        <v>847</v>
      </c>
      <c r="D11" s="93" t="s">
        <v>848</v>
      </c>
      <c r="E11" s="94">
        <v>1200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30">
      <c r="A12" s="97">
        <v>6</v>
      </c>
      <c r="B12" s="37" t="s">
        <v>844</v>
      </c>
      <c r="C12" s="93" t="s">
        <v>849</v>
      </c>
      <c r="D12" s="93" t="s">
        <v>848</v>
      </c>
      <c r="E12" s="94">
        <v>1200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>
      <c r="A13" s="97">
        <v>7</v>
      </c>
      <c r="B13" s="37" t="s">
        <v>844</v>
      </c>
      <c r="C13" s="101" t="s">
        <v>850</v>
      </c>
      <c r="D13" s="37" t="s">
        <v>851</v>
      </c>
      <c r="E13" s="38">
        <v>10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>
      <c r="A14" s="97">
        <v>8</v>
      </c>
      <c r="B14" s="37" t="s">
        <v>852</v>
      </c>
      <c r="C14" s="101" t="s">
        <v>853</v>
      </c>
      <c r="D14" s="37" t="s">
        <v>162</v>
      </c>
      <c r="E14" s="38">
        <v>800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 ht="30">
      <c r="A15" s="97">
        <v>9</v>
      </c>
      <c r="B15" s="37" t="s">
        <v>854</v>
      </c>
      <c r="C15" s="101" t="s">
        <v>855</v>
      </c>
      <c r="D15" s="37" t="s">
        <v>856</v>
      </c>
      <c r="E15" s="38">
        <v>2700</v>
      </c>
      <c r="F15" s="15"/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5"/>
    </row>
    <row r="16" spans="1:11" ht="30">
      <c r="A16" s="97">
        <v>10</v>
      </c>
      <c r="B16" s="37" t="s">
        <v>854</v>
      </c>
      <c r="C16" s="101" t="s">
        <v>857</v>
      </c>
      <c r="D16" s="37" t="s">
        <v>858</v>
      </c>
      <c r="E16" s="38">
        <v>650</v>
      </c>
      <c r="F16" s="15"/>
      <c r="G16" s="15"/>
      <c r="H16" s="16">
        <f t="shared" si="0"/>
        <v>0</v>
      </c>
      <c r="I16" s="16">
        <f t="shared" si="1"/>
        <v>0</v>
      </c>
      <c r="J16" s="16">
        <f t="shared" si="2"/>
        <v>0</v>
      </c>
      <c r="K16" s="15"/>
    </row>
    <row r="17" spans="1:11" ht="27.75" customHeight="1">
      <c r="A17" s="97">
        <v>11</v>
      </c>
      <c r="B17" s="37" t="s">
        <v>859</v>
      </c>
      <c r="C17" s="101" t="s">
        <v>48</v>
      </c>
      <c r="D17" s="37" t="s">
        <v>22</v>
      </c>
      <c r="E17" s="38">
        <v>400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 ht="27.75" customHeight="1">
      <c r="A18" s="97">
        <v>12</v>
      </c>
      <c r="B18" s="37" t="s">
        <v>859</v>
      </c>
      <c r="C18" s="101" t="s">
        <v>53</v>
      </c>
      <c r="D18" s="37" t="s">
        <v>22</v>
      </c>
      <c r="E18" s="38">
        <v>6900</v>
      </c>
      <c r="F18" s="15"/>
      <c r="G18" s="15"/>
      <c r="H18" s="16">
        <f t="shared" si="0"/>
        <v>0</v>
      </c>
      <c r="I18" s="16">
        <f t="shared" si="1"/>
        <v>0</v>
      </c>
      <c r="J18" s="16">
        <f t="shared" si="2"/>
        <v>0</v>
      </c>
      <c r="K18" s="15"/>
    </row>
    <row r="19" spans="1:11" ht="30">
      <c r="A19" s="97">
        <v>13</v>
      </c>
      <c r="B19" s="37" t="s">
        <v>860</v>
      </c>
      <c r="C19" s="101" t="s">
        <v>861</v>
      </c>
      <c r="D19" s="37" t="s">
        <v>22</v>
      </c>
      <c r="E19" s="38">
        <v>3500</v>
      </c>
      <c r="F19" s="15"/>
      <c r="G19" s="15"/>
      <c r="H19" s="16">
        <f t="shared" si="0"/>
        <v>0</v>
      </c>
      <c r="I19" s="16">
        <f t="shared" si="1"/>
        <v>0</v>
      </c>
      <c r="J19" s="16">
        <f t="shared" si="2"/>
        <v>0</v>
      </c>
      <c r="K19" s="15"/>
    </row>
    <row r="20" spans="1:11" ht="26.25" customHeight="1">
      <c r="A20" s="97">
        <v>14</v>
      </c>
      <c r="B20" s="37" t="s">
        <v>862</v>
      </c>
      <c r="C20" s="101" t="s">
        <v>21</v>
      </c>
      <c r="D20" s="37" t="s">
        <v>559</v>
      </c>
      <c r="E20" s="38">
        <v>4400</v>
      </c>
      <c r="F20" s="15"/>
      <c r="G20" s="15"/>
      <c r="H20" s="16">
        <f t="shared" si="0"/>
        <v>0</v>
      </c>
      <c r="I20" s="16">
        <f t="shared" si="1"/>
        <v>0</v>
      </c>
      <c r="J20" s="16">
        <f t="shared" si="2"/>
        <v>0</v>
      </c>
      <c r="K20" s="15"/>
    </row>
    <row r="21" spans="1:11" ht="33.75" customHeight="1">
      <c r="A21" s="97">
        <v>15</v>
      </c>
      <c r="B21" s="37" t="s">
        <v>862</v>
      </c>
      <c r="C21" s="101" t="s">
        <v>21</v>
      </c>
      <c r="D21" s="37" t="s">
        <v>30</v>
      </c>
      <c r="E21" s="38">
        <v>11400</v>
      </c>
      <c r="F21" s="15"/>
      <c r="G21" s="15"/>
      <c r="H21" s="16">
        <f t="shared" si="0"/>
        <v>0</v>
      </c>
      <c r="I21" s="16">
        <f t="shared" si="1"/>
        <v>0</v>
      </c>
      <c r="J21" s="16">
        <f t="shared" si="2"/>
        <v>0</v>
      </c>
      <c r="K21" s="15"/>
    </row>
    <row r="22" spans="1:11">
      <c r="A22" s="97">
        <v>16</v>
      </c>
      <c r="B22" s="37" t="s">
        <v>863</v>
      </c>
      <c r="C22" s="101" t="s">
        <v>864</v>
      </c>
      <c r="D22" s="37" t="s">
        <v>865</v>
      </c>
      <c r="E22" s="38">
        <v>10</v>
      </c>
      <c r="F22" s="15"/>
      <c r="G22" s="15"/>
      <c r="H22" s="16">
        <f t="shared" si="0"/>
        <v>0</v>
      </c>
      <c r="I22" s="16">
        <f t="shared" si="1"/>
        <v>0</v>
      </c>
      <c r="J22" s="16">
        <f t="shared" si="2"/>
        <v>0</v>
      </c>
      <c r="K22" s="15"/>
    </row>
    <row r="23" spans="1:11" ht="29.25" customHeight="1">
      <c r="A23" s="97">
        <v>17</v>
      </c>
      <c r="B23" s="37" t="s">
        <v>866</v>
      </c>
      <c r="C23" s="101" t="s">
        <v>29</v>
      </c>
      <c r="D23" s="37" t="s">
        <v>30</v>
      </c>
      <c r="E23" s="38">
        <v>50</v>
      </c>
      <c r="F23" s="15"/>
      <c r="G23" s="15"/>
      <c r="H23" s="16">
        <f t="shared" si="0"/>
        <v>0</v>
      </c>
      <c r="I23" s="16">
        <f t="shared" si="1"/>
        <v>0</v>
      </c>
      <c r="J23" s="16">
        <f t="shared" si="2"/>
        <v>0</v>
      </c>
      <c r="K23" s="15"/>
    </row>
    <row r="24" spans="1:11" ht="35.25" customHeight="1">
      <c r="A24" s="97">
        <v>18</v>
      </c>
      <c r="B24" s="37" t="s">
        <v>867</v>
      </c>
      <c r="C24" s="101" t="s">
        <v>406</v>
      </c>
      <c r="D24" s="37" t="s">
        <v>127</v>
      </c>
      <c r="E24" s="38">
        <v>90</v>
      </c>
      <c r="F24" s="15"/>
      <c r="G24" s="15"/>
      <c r="H24" s="16">
        <f t="shared" si="0"/>
        <v>0</v>
      </c>
      <c r="I24" s="16">
        <f t="shared" si="1"/>
        <v>0</v>
      </c>
      <c r="J24" s="16">
        <f t="shared" si="2"/>
        <v>0</v>
      </c>
      <c r="K24" s="15"/>
    </row>
    <row r="25" spans="1:11" ht="31.5" customHeight="1">
      <c r="G25" s="22" t="s">
        <v>13</v>
      </c>
      <c r="H25" s="23">
        <f>SUM(H7:H24)</f>
        <v>0</v>
      </c>
      <c r="I25" s="23">
        <f>SUM(I7:I24)</f>
        <v>0</v>
      </c>
      <c r="J25" s="23">
        <f>SUM(J7:J24)</f>
        <v>0</v>
      </c>
    </row>
    <row r="29" spans="1:11">
      <c r="G29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7" sqref="A7:E13"/>
    </sheetView>
  </sheetViews>
  <sheetFormatPr defaultRowHeight="15"/>
  <cols>
    <col min="1" max="1" width="9.28515625" customWidth="1"/>
    <col min="2" max="2" width="22.5703125" customWidth="1"/>
    <col min="3" max="3" width="16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868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8.25" customHeight="1">
      <c r="A7" s="97">
        <v>1</v>
      </c>
      <c r="B7" s="37" t="s">
        <v>869</v>
      </c>
      <c r="C7" s="101" t="s">
        <v>870</v>
      </c>
      <c r="D7" s="37" t="s">
        <v>162</v>
      </c>
      <c r="E7" s="38">
        <v>3400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">
      <c r="A8" s="97">
        <v>2</v>
      </c>
      <c r="B8" s="37" t="s">
        <v>869</v>
      </c>
      <c r="C8" s="101" t="s">
        <v>871</v>
      </c>
      <c r="D8" s="37" t="s">
        <v>80</v>
      </c>
      <c r="E8" s="38">
        <v>950</v>
      </c>
      <c r="F8" s="15"/>
      <c r="G8" s="15"/>
      <c r="H8" s="16">
        <f t="shared" ref="H8:H12" si="0">E8*F8</f>
        <v>0</v>
      </c>
      <c r="I8" s="16">
        <f t="shared" ref="I8:I12" si="1">H8*G8</f>
        <v>0</v>
      </c>
      <c r="J8" s="16">
        <f t="shared" ref="J8:J12" si="2">I8+H8</f>
        <v>0</v>
      </c>
      <c r="K8" s="15"/>
    </row>
    <row r="9" spans="1:11" ht="30">
      <c r="A9" s="97">
        <v>3</v>
      </c>
      <c r="B9" s="37" t="s">
        <v>869</v>
      </c>
      <c r="C9" s="101" t="s">
        <v>872</v>
      </c>
      <c r="D9" s="37" t="s">
        <v>220</v>
      </c>
      <c r="E9" s="38">
        <v>4000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0">
      <c r="A10" s="97">
        <v>4</v>
      </c>
      <c r="B10" s="37" t="s">
        <v>869</v>
      </c>
      <c r="C10" s="101" t="s">
        <v>873</v>
      </c>
      <c r="D10" s="37" t="s">
        <v>162</v>
      </c>
      <c r="E10" s="38">
        <v>1800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30">
      <c r="A11" s="97">
        <v>5</v>
      </c>
      <c r="B11" s="37" t="s">
        <v>869</v>
      </c>
      <c r="C11" s="101" t="s">
        <v>874</v>
      </c>
      <c r="D11" s="37" t="s">
        <v>220</v>
      </c>
      <c r="E11" s="38">
        <v>900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45">
      <c r="A12" s="97">
        <v>6</v>
      </c>
      <c r="B12" s="37" t="s">
        <v>875</v>
      </c>
      <c r="C12" s="101">
        <v>0.02</v>
      </c>
      <c r="D12" s="37" t="s">
        <v>876</v>
      </c>
      <c r="E12" s="38">
        <v>2000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29.25" customHeight="1">
      <c r="A13" s="97">
        <v>7</v>
      </c>
      <c r="B13" s="89" t="s">
        <v>877</v>
      </c>
      <c r="C13" s="89" t="s">
        <v>37</v>
      </c>
      <c r="D13" s="89" t="s">
        <v>337</v>
      </c>
      <c r="E13" s="40">
        <v>7200</v>
      </c>
      <c r="F13" s="15"/>
      <c r="G13" s="15"/>
      <c r="H13" s="16">
        <f>E13*F13</f>
        <v>0</v>
      </c>
      <c r="I13" s="16">
        <f>H13*G13</f>
        <v>0</v>
      </c>
      <c r="J13" s="16">
        <f>I13+H13</f>
        <v>0</v>
      </c>
      <c r="K13" s="15"/>
    </row>
    <row r="14" spans="1:11" ht="31.5" customHeight="1">
      <c r="G14" s="22" t="s">
        <v>13</v>
      </c>
      <c r="H14" s="23">
        <f>SUM(H7:H13)</f>
        <v>0</v>
      </c>
      <c r="I14" s="23">
        <f>SUM(I7:I13)</f>
        <v>0</v>
      </c>
      <c r="J14" s="23">
        <f>SUM(J7:J13)</f>
        <v>0</v>
      </c>
    </row>
    <row r="18" spans="7:7">
      <c r="G18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4" workbookViewId="0">
      <selection activeCell="G24" sqref="G24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192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58">
        <v>1</v>
      </c>
      <c r="B7" s="26" t="s">
        <v>193</v>
      </c>
      <c r="C7" s="26" t="s">
        <v>194</v>
      </c>
      <c r="D7" s="27" t="s">
        <v>80</v>
      </c>
      <c r="E7" s="28">
        <v>200</v>
      </c>
      <c r="F7" s="59"/>
      <c r="G7" s="14"/>
      <c r="H7" s="47">
        <f>E7*F7</f>
        <v>0</v>
      </c>
      <c r="I7" s="47">
        <f>H7*G7</f>
        <v>0</v>
      </c>
      <c r="J7" s="47">
        <f>I7+H7</f>
        <v>0</v>
      </c>
      <c r="K7" s="48"/>
    </row>
    <row r="8" spans="1:11" ht="30">
      <c r="A8" s="60">
        <v>2</v>
      </c>
      <c r="B8" s="26" t="s">
        <v>195</v>
      </c>
      <c r="C8" s="26" t="s">
        <v>86</v>
      </c>
      <c r="D8" s="27" t="s">
        <v>80</v>
      </c>
      <c r="E8" s="28">
        <v>200</v>
      </c>
      <c r="F8" s="139"/>
      <c r="G8" s="56"/>
      <c r="H8" s="55">
        <f>E8*F8</f>
        <v>0</v>
      </c>
      <c r="I8" s="55">
        <f>H8*G8</f>
        <v>0</v>
      </c>
      <c r="J8" s="55">
        <f>I8+H8</f>
        <v>0</v>
      </c>
      <c r="K8" s="57"/>
    </row>
    <row r="9" spans="1:11" ht="32.25" customHeight="1">
      <c r="A9" s="61"/>
      <c r="B9" s="61"/>
      <c r="C9" s="61"/>
      <c r="D9" s="61"/>
      <c r="E9" s="61"/>
      <c r="F9" s="61"/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0" spans="1:11">
      <c r="A10" s="61"/>
    </row>
    <row r="12" spans="1:11">
      <c r="G12" t="s">
        <v>14</v>
      </c>
    </row>
    <row r="13" spans="1:11" ht="30" customHeight="1">
      <c r="B13" t="s">
        <v>196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878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27" t="s">
        <v>862</v>
      </c>
      <c r="C7" s="100" t="s">
        <v>879</v>
      </c>
      <c r="D7" s="27" t="s">
        <v>162</v>
      </c>
      <c r="E7" s="28">
        <v>8000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7" sqref="A7:E12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880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28.5" customHeight="1">
      <c r="A7" s="97">
        <v>1</v>
      </c>
      <c r="B7" s="119" t="s">
        <v>881</v>
      </c>
      <c r="C7" s="120" t="s">
        <v>882</v>
      </c>
      <c r="D7" s="119" t="s">
        <v>30</v>
      </c>
      <c r="E7" s="121">
        <v>12000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27.75" customHeight="1">
      <c r="A8" s="97">
        <v>2</v>
      </c>
      <c r="B8" s="119" t="s">
        <v>883</v>
      </c>
      <c r="C8" s="120" t="s">
        <v>884</v>
      </c>
      <c r="D8" s="120" t="s">
        <v>885</v>
      </c>
      <c r="E8" s="121">
        <v>500</v>
      </c>
      <c r="F8" s="15"/>
      <c r="G8" s="15"/>
      <c r="H8" s="16">
        <f t="shared" ref="H8:H12" si="0">E8*F8</f>
        <v>0</v>
      </c>
      <c r="I8" s="16">
        <f t="shared" ref="I8:I12" si="1">H8*G8</f>
        <v>0</v>
      </c>
      <c r="J8" s="16">
        <f t="shared" ref="J8:J12" si="2">I8+H8</f>
        <v>0</v>
      </c>
      <c r="K8" s="15"/>
    </row>
    <row r="9" spans="1:11" ht="30">
      <c r="A9" s="97">
        <v>3</v>
      </c>
      <c r="B9" s="119" t="s">
        <v>886</v>
      </c>
      <c r="C9" s="119" t="s">
        <v>887</v>
      </c>
      <c r="D9" s="119" t="s">
        <v>30</v>
      </c>
      <c r="E9" s="121">
        <v>100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0">
      <c r="A10" s="97">
        <v>4</v>
      </c>
      <c r="B10" s="119" t="s">
        <v>888</v>
      </c>
      <c r="C10" s="120" t="s">
        <v>889</v>
      </c>
      <c r="D10" s="119" t="s">
        <v>643</v>
      </c>
      <c r="E10" s="121">
        <v>10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30">
      <c r="A11" s="97">
        <v>5</v>
      </c>
      <c r="B11" s="119" t="s">
        <v>888</v>
      </c>
      <c r="C11" s="120" t="s">
        <v>890</v>
      </c>
      <c r="D11" s="119" t="s">
        <v>643</v>
      </c>
      <c r="E11" s="121">
        <v>200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35.25" customHeight="1">
      <c r="A12" s="97">
        <v>6</v>
      </c>
      <c r="B12" s="119" t="s">
        <v>891</v>
      </c>
      <c r="C12" s="120" t="s">
        <v>892</v>
      </c>
      <c r="D12" s="119" t="s">
        <v>22</v>
      </c>
      <c r="E12" s="121">
        <v>120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39.75" customHeight="1">
      <c r="G13" s="22" t="s">
        <v>13</v>
      </c>
      <c r="H13" s="23">
        <f>SUM(H7:H12)</f>
        <v>0</v>
      </c>
      <c r="I13" s="23">
        <f>SUM(I7:I12)</f>
        <v>0</v>
      </c>
      <c r="J13" s="23">
        <f>SUM(J7:J12)</f>
        <v>0</v>
      </c>
    </row>
    <row r="17" spans="7:7">
      <c r="G17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7" sqref="A7:E14"/>
    </sheetView>
  </sheetViews>
  <sheetFormatPr defaultRowHeight="15"/>
  <cols>
    <col min="1" max="1" width="9.28515625" customWidth="1"/>
    <col min="2" max="2" width="24" customWidth="1"/>
    <col min="3" max="3" width="14.1406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893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5.25" customHeight="1">
      <c r="A7" s="97">
        <v>1</v>
      </c>
      <c r="B7" s="119" t="s">
        <v>894</v>
      </c>
      <c r="C7" s="120" t="s">
        <v>895</v>
      </c>
      <c r="D7" s="119" t="s">
        <v>307</v>
      </c>
      <c r="E7" s="121">
        <v>30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9.75" customHeight="1">
      <c r="A8" s="97">
        <v>2</v>
      </c>
      <c r="B8" s="119" t="s">
        <v>894</v>
      </c>
      <c r="C8" s="120" t="s">
        <v>896</v>
      </c>
      <c r="D8" s="119" t="s">
        <v>897</v>
      </c>
      <c r="E8" s="121">
        <v>2300</v>
      </c>
      <c r="F8" s="15"/>
      <c r="G8" s="15"/>
      <c r="H8" s="16">
        <f t="shared" ref="H8:H14" si="0">E8*F8</f>
        <v>0</v>
      </c>
      <c r="I8" s="16">
        <f t="shared" ref="I8:I14" si="1">H8*G8</f>
        <v>0</v>
      </c>
      <c r="J8" s="16">
        <f t="shared" ref="J8:J14" si="2">I8+H8</f>
        <v>0</v>
      </c>
      <c r="K8" s="15"/>
    </row>
    <row r="9" spans="1:11" ht="30">
      <c r="A9" s="97">
        <v>3</v>
      </c>
      <c r="B9" s="119" t="s">
        <v>898</v>
      </c>
      <c r="C9" s="120" t="s">
        <v>899</v>
      </c>
      <c r="D9" s="119" t="s">
        <v>900</v>
      </c>
      <c r="E9" s="121">
        <v>120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0.75" customHeight="1">
      <c r="A10" s="97">
        <v>4</v>
      </c>
      <c r="B10" s="119" t="s">
        <v>816</v>
      </c>
      <c r="C10" s="122">
        <v>3.0000000000000001E-3</v>
      </c>
      <c r="D10" s="119" t="s">
        <v>901</v>
      </c>
      <c r="E10" s="121">
        <v>10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32.25" customHeight="1">
      <c r="A11" s="97">
        <v>5</v>
      </c>
      <c r="B11" s="119" t="s">
        <v>902</v>
      </c>
      <c r="C11" s="120" t="s">
        <v>903</v>
      </c>
      <c r="D11" s="119" t="s">
        <v>22</v>
      </c>
      <c r="E11" s="121">
        <v>140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30">
      <c r="A12" s="97">
        <v>6</v>
      </c>
      <c r="B12" s="119" t="s">
        <v>904</v>
      </c>
      <c r="C12" s="120" t="s">
        <v>905</v>
      </c>
      <c r="D12" s="119" t="s">
        <v>307</v>
      </c>
      <c r="E12" s="121">
        <v>10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39" customHeight="1">
      <c r="A13" s="97">
        <v>7</v>
      </c>
      <c r="B13" s="119" t="s">
        <v>906</v>
      </c>
      <c r="C13" s="120" t="s">
        <v>907</v>
      </c>
      <c r="D13" s="119" t="s">
        <v>22</v>
      </c>
      <c r="E13" s="121">
        <v>2400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 ht="38.25" customHeight="1">
      <c r="A14" s="97">
        <v>8</v>
      </c>
      <c r="B14" s="119" t="s">
        <v>908</v>
      </c>
      <c r="C14" s="120" t="s">
        <v>909</v>
      </c>
      <c r="D14" s="119" t="s">
        <v>30</v>
      </c>
      <c r="E14" s="121">
        <v>170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 ht="39" customHeight="1">
      <c r="G15" s="22" t="s">
        <v>13</v>
      </c>
      <c r="H15" s="23">
        <f>SUM(H7:H14)</f>
        <v>0</v>
      </c>
      <c r="I15" s="23">
        <f>SUM(I7:I14)</f>
        <v>0</v>
      </c>
      <c r="J15" s="23">
        <f>SUM(J7:J14)</f>
        <v>0</v>
      </c>
    </row>
    <row r="19" spans="7:7">
      <c r="G19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2.5703125" customWidth="1"/>
    <col min="3" max="3" width="15.42578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910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97">
        <v>1</v>
      </c>
      <c r="B7" s="119" t="s">
        <v>377</v>
      </c>
      <c r="C7" s="120" t="s">
        <v>911</v>
      </c>
      <c r="D7" s="119" t="s">
        <v>912</v>
      </c>
      <c r="E7" s="121">
        <v>90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">
      <c r="A8" s="97">
        <v>2</v>
      </c>
      <c r="B8" s="124" t="s">
        <v>571</v>
      </c>
      <c r="C8" s="120" t="s">
        <v>913</v>
      </c>
      <c r="D8" s="119" t="s">
        <v>914</v>
      </c>
      <c r="E8" s="121">
        <v>360</v>
      </c>
      <c r="F8" s="15"/>
      <c r="G8" s="15"/>
      <c r="H8" s="16">
        <f>E8*F8</f>
        <v>0</v>
      </c>
      <c r="I8" s="16">
        <f>H8*G8</f>
        <v>0</v>
      </c>
      <c r="J8" s="16">
        <f>I8+H8</f>
        <v>0</v>
      </c>
      <c r="K8" s="15"/>
    </row>
    <row r="9" spans="1:11" ht="35.25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22" workbookViewId="0">
      <selection activeCell="A7" sqref="A7:E38"/>
    </sheetView>
  </sheetViews>
  <sheetFormatPr defaultRowHeight="15"/>
  <cols>
    <col min="1" max="1" width="9.28515625" customWidth="1"/>
    <col min="2" max="2" width="22.5703125" customWidth="1"/>
    <col min="3" max="3" width="16.710937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915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3.75" customHeight="1">
      <c r="A7" s="125">
        <v>1</v>
      </c>
      <c r="B7" s="119" t="s">
        <v>529</v>
      </c>
      <c r="C7" s="120" t="s">
        <v>916</v>
      </c>
      <c r="D7" s="119" t="s">
        <v>22</v>
      </c>
      <c r="E7" s="121">
        <v>10000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3" customHeight="1">
      <c r="A8" s="125">
        <v>2</v>
      </c>
      <c r="B8" s="119" t="s">
        <v>917</v>
      </c>
      <c r="C8" s="120" t="s">
        <v>918</v>
      </c>
      <c r="D8" s="119" t="s">
        <v>22</v>
      </c>
      <c r="E8" s="121">
        <v>1000</v>
      </c>
      <c r="F8" s="15"/>
      <c r="G8" s="15"/>
      <c r="H8" s="16">
        <f t="shared" ref="H8:H38" si="0">E8*F8</f>
        <v>0</v>
      </c>
      <c r="I8" s="16">
        <f t="shared" ref="I8:I38" si="1">H8*G8</f>
        <v>0</v>
      </c>
      <c r="J8" s="16">
        <f t="shared" ref="J8:J38" si="2">I8+H8</f>
        <v>0</v>
      </c>
      <c r="K8" s="15"/>
    </row>
    <row r="9" spans="1:11" ht="27" customHeight="1">
      <c r="A9" s="125">
        <v>3</v>
      </c>
      <c r="B9" s="119" t="s">
        <v>917</v>
      </c>
      <c r="C9" s="120" t="s">
        <v>919</v>
      </c>
      <c r="D9" s="119" t="s">
        <v>22</v>
      </c>
      <c r="E9" s="121">
        <v>1000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0" customHeight="1">
      <c r="A10" s="125">
        <v>4</v>
      </c>
      <c r="B10" s="119" t="s">
        <v>920</v>
      </c>
      <c r="C10" s="120" t="s">
        <v>921</v>
      </c>
      <c r="D10" s="119" t="s">
        <v>22</v>
      </c>
      <c r="E10" s="121">
        <v>8000</v>
      </c>
      <c r="F10" s="15"/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5"/>
    </row>
    <row r="11" spans="1:11" ht="27.75" customHeight="1">
      <c r="A11" s="125">
        <v>5</v>
      </c>
      <c r="B11" s="119" t="s">
        <v>920</v>
      </c>
      <c r="C11" s="120" t="s">
        <v>918</v>
      </c>
      <c r="D11" s="119" t="s">
        <v>22</v>
      </c>
      <c r="E11" s="121">
        <v>4500</v>
      </c>
      <c r="F11" s="15"/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5"/>
    </row>
    <row r="12" spans="1:11" ht="28.5" customHeight="1">
      <c r="A12" s="125">
        <v>6</v>
      </c>
      <c r="B12" s="119" t="s">
        <v>922</v>
      </c>
      <c r="C12" s="120" t="s">
        <v>919</v>
      </c>
      <c r="D12" s="119" t="s">
        <v>923</v>
      </c>
      <c r="E12" s="121">
        <v>11000</v>
      </c>
      <c r="F12" s="15"/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5"/>
    </row>
    <row r="13" spans="1:11" ht="28.5" customHeight="1">
      <c r="A13" s="125">
        <v>7</v>
      </c>
      <c r="B13" s="119" t="s">
        <v>83</v>
      </c>
      <c r="C13" s="120" t="s">
        <v>924</v>
      </c>
      <c r="D13" s="119" t="s">
        <v>22</v>
      </c>
      <c r="E13" s="121">
        <v>13000</v>
      </c>
      <c r="F13" s="15"/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5"/>
    </row>
    <row r="14" spans="1:11" ht="31.5" customHeight="1">
      <c r="A14" s="125">
        <v>8</v>
      </c>
      <c r="B14" s="119" t="s">
        <v>475</v>
      </c>
      <c r="C14" s="120" t="s">
        <v>916</v>
      </c>
      <c r="D14" s="119" t="s">
        <v>925</v>
      </c>
      <c r="E14" s="121">
        <v>700</v>
      </c>
      <c r="F14" s="15"/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5"/>
    </row>
    <row r="15" spans="1:11" ht="31.5" customHeight="1">
      <c r="A15" s="125">
        <v>9</v>
      </c>
      <c r="B15" s="119" t="s">
        <v>926</v>
      </c>
      <c r="C15" s="120" t="s">
        <v>924</v>
      </c>
      <c r="D15" s="119" t="s">
        <v>22</v>
      </c>
      <c r="E15" s="121">
        <v>4000</v>
      </c>
      <c r="F15" s="15"/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5"/>
    </row>
    <row r="16" spans="1:11" ht="32.25" customHeight="1">
      <c r="A16" s="125">
        <v>10</v>
      </c>
      <c r="B16" s="119" t="s">
        <v>927</v>
      </c>
      <c r="C16" s="120" t="s">
        <v>892</v>
      </c>
      <c r="D16" s="119" t="s">
        <v>22</v>
      </c>
      <c r="E16" s="121">
        <v>7830</v>
      </c>
      <c r="F16" s="15"/>
      <c r="G16" s="15"/>
      <c r="H16" s="16">
        <f t="shared" si="0"/>
        <v>0</v>
      </c>
      <c r="I16" s="16">
        <f t="shared" si="1"/>
        <v>0</v>
      </c>
      <c r="J16" s="16">
        <f t="shared" si="2"/>
        <v>0</v>
      </c>
      <c r="K16" s="15"/>
    </row>
    <row r="17" spans="1:11" ht="31.5" customHeight="1">
      <c r="A17" s="125">
        <v>11</v>
      </c>
      <c r="B17" s="119" t="s">
        <v>927</v>
      </c>
      <c r="C17" s="120" t="s">
        <v>928</v>
      </c>
      <c r="D17" s="119" t="s">
        <v>22</v>
      </c>
      <c r="E17" s="121">
        <v>1080</v>
      </c>
      <c r="F17" s="15"/>
      <c r="G17" s="15"/>
      <c r="H17" s="16">
        <f t="shared" si="0"/>
        <v>0</v>
      </c>
      <c r="I17" s="16">
        <f t="shared" si="1"/>
        <v>0</v>
      </c>
      <c r="J17" s="16">
        <f t="shared" si="2"/>
        <v>0</v>
      </c>
      <c r="K17" s="15"/>
    </row>
    <row r="18" spans="1:11" ht="29.25" customHeight="1">
      <c r="A18" s="125">
        <v>12</v>
      </c>
      <c r="B18" s="119" t="s">
        <v>929</v>
      </c>
      <c r="C18" s="120" t="s">
        <v>930</v>
      </c>
      <c r="D18" s="119" t="s">
        <v>22</v>
      </c>
      <c r="E18" s="121">
        <v>10000</v>
      </c>
      <c r="F18" s="15"/>
      <c r="G18" s="15"/>
      <c r="H18" s="16">
        <f t="shared" si="0"/>
        <v>0</v>
      </c>
      <c r="I18" s="16">
        <f t="shared" si="1"/>
        <v>0</v>
      </c>
      <c r="J18" s="16">
        <f t="shared" si="2"/>
        <v>0</v>
      </c>
      <c r="K18" s="15"/>
    </row>
    <row r="19" spans="1:11" ht="23.25" customHeight="1">
      <c r="A19" s="125">
        <v>13</v>
      </c>
      <c r="B19" s="119" t="s">
        <v>931</v>
      </c>
      <c r="C19" s="120" t="s">
        <v>932</v>
      </c>
      <c r="D19" s="120" t="s">
        <v>933</v>
      </c>
      <c r="E19" s="121">
        <v>23040</v>
      </c>
      <c r="F19" s="15"/>
      <c r="G19" s="15"/>
      <c r="H19" s="16">
        <f t="shared" si="0"/>
        <v>0</v>
      </c>
      <c r="I19" s="16">
        <f t="shared" si="1"/>
        <v>0</v>
      </c>
      <c r="J19" s="16">
        <f t="shared" si="2"/>
        <v>0</v>
      </c>
      <c r="K19" s="15"/>
    </row>
    <row r="20" spans="1:11" ht="27.75" customHeight="1">
      <c r="A20" s="125">
        <v>14</v>
      </c>
      <c r="B20" s="119" t="s">
        <v>934</v>
      </c>
      <c r="C20" s="120" t="s">
        <v>935</v>
      </c>
      <c r="D20" s="119" t="s">
        <v>22</v>
      </c>
      <c r="E20" s="121">
        <v>35000</v>
      </c>
      <c r="F20" s="15"/>
      <c r="G20" s="15"/>
      <c r="H20" s="16">
        <f t="shared" si="0"/>
        <v>0</v>
      </c>
      <c r="I20" s="16">
        <f t="shared" si="1"/>
        <v>0</v>
      </c>
      <c r="J20" s="16">
        <f t="shared" si="2"/>
        <v>0</v>
      </c>
      <c r="K20" s="15"/>
    </row>
    <row r="21" spans="1:11" ht="28.5" customHeight="1">
      <c r="A21" s="125">
        <v>15</v>
      </c>
      <c r="B21" s="119" t="s">
        <v>936</v>
      </c>
      <c r="C21" s="120" t="s">
        <v>937</v>
      </c>
      <c r="D21" s="119" t="s">
        <v>22</v>
      </c>
      <c r="E21" s="121">
        <v>35000</v>
      </c>
      <c r="F21" s="15"/>
      <c r="G21" s="15"/>
      <c r="H21" s="16">
        <f t="shared" si="0"/>
        <v>0</v>
      </c>
      <c r="I21" s="16">
        <f t="shared" si="1"/>
        <v>0</v>
      </c>
      <c r="J21" s="16">
        <f t="shared" si="2"/>
        <v>0</v>
      </c>
      <c r="K21" s="15"/>
    </row>
    <row r="22" spans="1:11" ht="30">
      <c r="A22" s="125">
        <v>16</v>
      </c>
      <c r="B22" s="119" t="s">
        <v>938</v>
      </c>
      <c r="C22" s="120" t="s">
        <v>622</v>
      </c>
      <c r="D22" s="119" t="s">
        <v>22</v>
      </c>
      <c r="E22" s="121">
        <v>6000</v>
      </c>
      <c r="F22" s="15"/>
      <c r="G22" s="15"/>
      <c r="H22" s="16">
        <f t="shared" si="0"/>
        <v>0</v>
      </c>
      <c r="I22" s="16">
        <f t="shared" si="1"/>
        <v>0</v>
      </c>
      <c r="J22" s="16">
        <f t="shared" si="2"/>
        <v>0</v>
      </c>
      <c r="K22" s="15"/>
    </row>
    <row r="23" spans="1:11" ht="39.75" customHeight="1">
      <c r="A23" s="125">
        <v>17</v>
      </c>
      <c r="B23" s="119" t="s">
        <v>938</v>
      </c>
      <c r="C23" s="120" t="s">
        <v>939</v>
      </c>
      <c r="D23" s="119" t="s">
        <v>22</v>
      </c>
      <c r="E23" s="121">
        <v>3240</v>
      </c>
      <c r="F23" s="15"/>
      <c r="G23" s="15"/>
      <c r="H23" s="16">
        <f t="shared" si="0"/>
        <v>0</v>
      </c>
      <c r="I23" s="16">
        <f t="shared" si="1"/>
        <v>0</v>
      </c>
      <c r="J23" s="16">
        <f t="shared" si="2"/>
        <v>0</v>
      </c>
      <c r="K23" s="15"/>
    </row>
    <row r="24" spans="1:11" ht="28.5" customHeight="1">
      <c r="A24" s="125">
        <v>18</v>
      </c>
      <c r="B24" s="119" t="s">
        <v>940</v>
      </c>
      <c r="C24" s="120" t="s">
        <v>930</v>
      </c>
      <c r="D24" s="119" t="s">
        <v>22</v>
      </c>
      <c r="E24" s="121">
        <v>7000</v>
      </c>
      <c r="F24" s="15"/>
      <c r="G24" s="15"/>
      <c r="H24" s="16">
        <f t="shared" si="0"/>
        <v>0</v>
      </c>
      <c r="I24" s="16">
        <f t="shared" si="1"/>
        <v>0</v>
      </c>
      <c r="J24" s="16">
        <f t="shared" si="2"/>
        <v>0</v>
      </c>
      <c r="K24" s="15"/>
    </row>
    <row r="25" spans="1:11" ht="26.25" customHeight="1">
      <c r="A25" s="125">
        <v>19</v>
      </c>
      <c r="B25" s="119" t="s">
        <v>941</v>
      </c>
      <c r="C25" s="120" t="s">
        <v>916</v>
      </c>
      <c r="D25" s="119" t="s">
        <v>22</v>
      </c>
      <c r="E25" s="121">
        <v>10920</v>
      </c>
      <c r="F25" s="15"/>
      <c r="G25" s="15"/>
      <c r="H25" s="16">
        <f t="shared" si="0"/>
        <v>0</v>
      </c>
      <c r="I25" s="16">
        <f t="shared" si="1"/>
        <v>0</v>
      </c>
      <c r="J25" s="16">
        <f t="shared" si="2"/>
        <v>0</v>
      </c>
      <c r="K25" s="15"/>
    </row>
    <row r="26" spans="1:11" ht="25.5" customHeight="1">
      <c r="A26" s="125">
        <v>20</v>
      </c>
      <c r="B26" s="119" t="s">
        <v>942</v>
      </c>
      <c r="C26" s="120" t="s">
        <v>919</v>
      </c>
      <c r="D26" s="119" t="s">
        <v>22</v>
      </c>
      <c r="E26" s="121">
        <v>4080</v>
      </c>
      <c r="F26" s="15"/>
      <c r="G26" s="15"/>
      <c r="H26" s="16">
        <f t="shared" si="0"/>
        <v>0</v>
      </c>
      <c r="I26" s="16">
        <f t="shared" si="1"/>
        <v>0</v>
      </c>
      <c r="J26" s="16">
        <f t="shared" si="2"/>
        <v>0</v>
      </c>
      <c r="K26" s="15"/>
    </row>
    <row r="27" spans="1:11" ht="29.25" customHeight="1">
      <c r="A27" s="125">
        <v>21</v>
      </c>
      <c r="B27" s="119" t="s">
        <v>942</v>
      </c>
      <c r="C27" s="120" t="s">
        <v>943</v>
      </c>
      <c r="D27" s="119" t="s">
        <v>22</v>
      </c>
      <c r="E27" s="121">
        <v>1860</v>
      </c>
      <c r="F27" s="15"/>
      <c r="G27" s="15"/>
      <c r="H27" s="16">
        <f t="shared" si="0"/>
        <v>0</v>
      </c>
      <c r="I27" s="16">
        <f t="shared" si="1"/>
        <v>0</v>
      </c>
      <c r="J27" s="16">
        <f t="shared" si="2"/>
        <v>0</v>
      </c>
      <c r="K27" s="15"/>
    </row>
    <row r="28" spans="1:11" ht="30.75" customHeight="1">
      <c r="A28" s="125">
        <v>22</v>
      </c>
      <c r="B28" s="119" t="s">
        <v>944</v>
      </c>
      <c r="C28" s="120" t="s">
        <v>918</v>
      </c>
      <c r="D28" s="119" t="s">
        <v>22</v>
      </c>
      <c r="E28" s="121">
        <v>6500</v>
      </c>
      <c r="F28" s="15"/>
      <c r="G28" s="15"/>
      <c r="H28" s="16">
        <f t="shared" si="0"/>
        <v>0</v>
      </c>
      <c r="I28" s="16">
        <f t="shared" si="1"/>
        <v>0</v>
      </c>
      <c r="J28" s="16">
        <f t="shared" si="2"/>
        <v>0</v>
      </c>
      <c r="K28" s="15"/>
    </row>
    <row r="29" spans="1:11" ht="28.5" customHeight="1">
      <c r="A29" s="125">
        <v>23</v>
      </c>
      <c r="B29" s="119" t="s">
        <v>944</v>
      </c>
      <c r="C29" s="120" t="s">
        <v>916</v>
      </c>
      <c r="D29" s="119" t="s">
        <v>22</v>
      </c>
      <c r="E29" s="121">
        <v>900</v>
      </c>
      <c r="F29" s="15"/>
      <c r="G29" s="15"/>
      <c r="H29" s="16">
        <f t="shared" si="0"/>
        <v>0</v>
      </c>
      <c r="I29" s="16">
        <f t="shared" si="1"/>
        <v>0</v>
      </c>
      <c r="J29" s="16">
        <f t="shared" si="2"/>
        <v>0</v>
      </c>
      <c r="K29" s="15"/>
    </row>
    <row r="30" spans="1:11" ht="28.5" customHeight="1">
      <c r="A30" s="125">
        <v>24</v>
      </c>
      <c r="B30" s="119" t="s">
        <v>945</v>
      </c>
      <c r="C30" s="120" t="s">
        <v>916</v>
      </c>
      <c r="D30" s="119" t="s">
        <v>22</v>
      </c>
      <c r="E30" s="121">
        <v>240</v>
      </c>
      <c r="F30" s="15"/>
      <c r="G30" s="15"/>
      <c r="H30" s="16">
        <f t="shared" si="0"/>
        <v>0</v>
      </c>
      <c r="I30" s="16">
        <f t="shared" si="1"/>
        <v>0</v>
      </c>
      <c r="J30" s="16">
        <f t="shared" si="2"/>
        <v>0</v>
      </c>
      <c r="K30" s="15"/>
    </row>
    <row r="31" spans="1:11" ht="27" customHeight="1">
      <c r="A31" s="125">
        <v>25</v>
      </c>
      <c r="B31" s="119" t="s">
        <v>946</v>
      </c>
      <c r="C31" s="120" t="s">
        <v>947</v>
      </c>
      <c r="D31" s="119" t="s">
        <v>22</v>
      </c>
      <c r="E31" s="121">
        <v>5000</v>
      </c>
      <c r="F31" s="15"/>
      <c r="G31" s="15"/>
      <c r="H31" s="16">
        <f t="shared" si="0"/>
        <v>0</v>
      </c>
      <c r="I31" s="16">
        <f t="shared" si="1"/>
        <v>0</v>
      </c>
      <c r="J31" s="16">
        <f t="shared" si="2"/>
        <v>0</v>
      </c>
      <c r="K31" s="15"/>
    </row>
    <row r="32" spans="1:11" ht="26.25" customHeight="1">
      <c r="A32" s="125">
        <v>26</v>
      </c>
      <c r="B32" s="119" t="s">
        <v>948</v>
      </c>
      <c r="C32" s="120" t="s">
        <v>919</v>
      </c>
      <c r="D32" s="119" t="s">
        <v>22</v>
      </c>
      <c r="E32" s="121">
        <v>5000</v>
      </c>
      <c r="F32" s="15"/>
      <c r="G32" s="15"/>
      <c r="H32" s="16">
        <f t="shared" si="0"/>
        <v>0</v>
      </c>
      <c r="I32" s="16">
        <f t="shared" si="1"/>
        <v>0</v>
      </c>
      <c r="J32" s="16">
        <f t="shared" si="2"/>
        <v>0</v>
      </c>
      <c r="K32" s="15"/>
    </row>
    <row r="33" spans="1:11" ht="29.25" customHeight="1">
      <c r="A33" s="125">
        <v>27</v>
      </c>
      <c r="B33" s="119" t="s">
        <v>948</v>
      </c>
      <c r="C33" s="120" t="s">
        <v>937</v>
      </c>
      <c r="D33" s="119" t="s">
        <v>22</v>
      </c>
      <c r="E33" s="121">
        <v>2000</v>
      </c>
      <c r="F33" s="15"/>
      <c r="G33" s="15"/>
      <c r="H33" s="16">
        <f t="shared" si="0"/>
        <v>0</v>
      </c>
      <c r="I33" s="16">
        <f t="shared" si="1"/>
        <v>0</v>
      </c>
      <c r="J33" s="16">
        <f t="shared" si="2"/>
        <v>0</v>
      </c>
      <c r="K33" s="15"/>
    </row>
    <row r="34" spans="1:11" ht="30">
      <c r="A34" s="125">
        <v>28</v>
      </c>
      <c r="B34" s="119" t="s">
        <v>949</v>
      </c>
      <c r="C34" s="120" t="s">
        <v>950</v>
      </c>
      <c r="D34" s="119" t="s">
        <v>22</v>
      </c>
      <c r="E34" s="121">
        <v>600</v>
      </c>
      <c r="F34" s="15"/>
      <c r="G34" s="15"/>
      <c r="H34" s="16">
        <f t="shared" si="0"/>
        <v>0</v>
      </c>
      <c r="I34" s="16">
        <f t="shared" si="1"/>
        <v>0</v>
      </c>
      <c r="J34" s="16">
        <f t="shared" si="2"/>
        <v>0</v>
      </c>
      <c r="K34" s="15"/>
    </row>
    <row r="35" spans="1:11" ht="27" customHeight="1">
      <c r="A35" s="125">
        <v>29</v>
      </c>
      <c r="B35" s="119" t="s">
        <v>951</v>
      </c>
      <c r="C35" s="120" t="s">
        <v>916</v>
      </c>
      <c r="D35" s="119" t="s">
        <v>22</v>
      </c>
      <c r="E35" s="121">
        <v>3560</v>
      </c>
      <c r="F35" s="15"/>
      <c r="G35" s="15"/>
      <c r="H35" s="16">
        <f t="shared" si="0"/>
        <v>0</v>
      </c>
      <c r="I35" s="16">
        <f t="shared" si="1"/>
        <v>0</v>
      </c>
      <c r="J35" s="16">
        <f t="shared" si="2"/>
        <v>0</v>
      </c>
      <c r="K35" s="15"/>
    </row>
    <row r="36" spans="1:11" ht="26.25" customHeight="1">
      <c r="A36" s="125">
        <v>30</v>
      </c>
      <c r="B36" s="119" t="s">
        <v>951</v>
      </c>
      <c r="C36" s="120" t="s">
        <v>918</v>
      </c>
      <c r="D36" s="119" t="s">
        <v>22</v>
      </c>
      <c r="E36" s="121">
        <v>24200</v>
      </c>
      <c r="F36" s="15"/>
      <c r="G36" s="15"/>
      <c r="H36" s="16">
        <f t="shared" si="0"/>
        <v>0</v>
      </c>
      <c r="I36" s="16">
        <f t="shared" si="1"/>
        <v>0</v>
      </c>
      <c r="J36" s="16">
        <f t="shared" si="2"/>
        <v>0</v>
      </c>
      <c r="K36" s="15"/>
    </row>
    <row r="37" spans="1:11" ht="30" customHeight="1">
      <c r="A37" s="125">
        <v>31</v>
      </c>
      <c r="B37" s="119" t="s">
        <v>803</v>
      </c>
      <c r="C37" s="120" t="s">
        <v>947</v>
      </c>
      <c r="D37" s="119" t="s">
        <v>22</v>
      </c>
      <c r="E37" s="121">
        <v>9250</v>
      </c>
      <c r="F37" s="15"/>
      <c r="G37" s="15"/>
      <c r="H37" s="16">
        <f t="shared" si="0"/>
        <v>0</v>
      </c>
      <c r="I37" s="16">
        <f t="shared" si="1"/>
        <v>0</v>
      </c>
      <c r="J37" s="16">
        <f t="shared" si="2"/>
        <v>0</v>
      </c>
      <c r="K37" s="15"/>
    </row>
    <row r="38" spans="1:11" ht="33" customHeight="1">
      <c r="A38" s="125">
        <v>32</v>
      </c>
      <c r="B38" s="119" t="s">
        <v>952</v>
      </c>
      <c r="C38" s="120" t="s">
        <v>930</v>
      </c>
      <c r="D38" s="119" t="s">
        <v>22</v>
      </c>
      <c r="E38" s="121">
        <v>180</v>
      </c>
      <c r="F38" s="15"/>
      <c r="G38" s="15"/>
      <c r="H38" s="16">
        <f t="shared" si="0"/>
        <v>0</v>
      </c>
      <c r="I38" s="16">
        <f t="shared" si="1"/>
        <v>0</v>
      </c>
      <c r="J38" s="16">
        <f t="shared" si="2"/>
        <v>0</v>
      </c>
      <c r="K38" s="15"/>
    </row>
    <row r="39" spans="1:11" ht="30" customHeight="1">
      <c r="G39" s="22" t="s">
        <v>13</v>
      </c>
      <c r="H39" s="23">
        <f>SUM(H7:H38)</f>
        <v>0</v>
      </c>
      <c r="I39" s="23">
        <f>SUM(I7:I38)</f>
        <v>0</v>
      </c>
      <c r="J39" s="23">
        <f>SUM(J7:J38)</f>
        <v>0</v>
      </c>
    </row>
    <row r="43" spans="1:11">
      <c r="G43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953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17" t="s">
        <v>954</v>
      </c>
      <c r="C7" s="117" t="s">
        <v>937</v>
      </c>
      <c r="D7" s="117" t="s">
        <v>80</v>
      </c>
      <c r="E7" s="73">
        <v>500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35.25" customHeight="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955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23" t="s">
        <v>956</v>
      </c>
      <c r="C7" s="118">
        <v>0.2</v>
      </c>
      <c r="D7" s="123" t="s">
        <v>957</v>
      </c>
      <c r="E7" s="73">
        <v>20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28.5" customHeight="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961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17" t="s">
        <v>958</v>
      </c>
      <c r="C7" s="118" t="s">
        <v>959</v>
      </c>
      <c r="D7" s="117" t="s">
        <v>960</v>
      </c>
      <c r="E7" s="73">
        <v>500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9"/>
    </sheetView>
  </sheetViews>
  <sheetFormatPr defaultRowHeight="15"/>
  <cols>
    <col min="1" max="1" width="9.28515625" customWidth="1"/>
    <col min="2" max="2" width="22.5703125" customWidth="1"/>
    <col min="3" max="3" width="15.28515625" customWidth="1"/>
    <col min="4" max="4" width="16.42578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962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97">
        <v>1</v>
      </c>
      <c r="B7" s="119" t="s">
        <v>963</v>
      </c>
      <c r="C7" s="119" t="s">
        <v>964</v>
      </c>
      <c r="D7" s="119" t="s">
        <v>965</v>
      </c>
      <c r="E7" s="121">
        <v>10000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">
      <c r="A8" s="97">
        <v>2</v>
      </c>
      <c r="B8" s="119" t="s">
        <v>963</v>
      </c>
      <c r="C8" s="119" t="s">
        <v>966</v>
      </c>
      <c r="D8" s="119" t="s">
        <v>965</v>
      </c>
      <c r="E8" s="121">
        <v>15000</v>
      </c>
      <c r="F8" s="15"/>
      <c r="G8" s="15"/>
      <c r="H8" s="16">
        <f t="shared" ref="H8:H9" si="0">E8*F8</f>
        <v>0</v>
      </c>
      <c r="I8" s="16">
        <f t="shared" ref="I8:I9" si="1">H8*G8</f>
        <v>0</v>
      </c>
      <c r="J8" s="16">
        <f t="shared" ref="J8:J9" si="2">I8+H8</f>
        <v>0</v>
      </c>
      <c r="K8" s="15"/>
    </row>
    <row r="9" spans="1:11" ht="32.25" customHeight="1">
      <c r="A9" s="97">
        <v>3</v>
      </c>
      <c r="B9" s="126" t="s">
        <v>967</v>
      </c>
      <c r="C9" s="126" t="s">
        <v>968</v>
      </c>
      <c r="D9" s="126" t="s">
        <v>30</v>
      </c>
      <c r="E9" s="126">
        <v>1920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29.25" customHeight="1">
      <c r="G10" s="22" t="s">
        <v>13</v>
      </c>
      <c r="H10" s="23">
        <f>SUM(H7:H9)</f>
        <v>0</v>
      </c>
      <c r="I10" s="23">
        <f>SUM(I7:I9)</f>
        <v>0</v>
      </c>
      <c r="J10" s="23">
        <f>SUM(J7:J9)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2.5703125" customWidth="1"/>
    <col min="3" max="3" width="16.1406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969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97">
        <v>1</v>
      </c>
      <c r="B7" s="119" t="s">
        <v>970</v>
      </c>
      <c r="C7" s="120" t="s">
        <v>971</v>
      </c>
      <c r="D7" s="119" t="s">
        <v>972</v>
      </c>
      <c r="E7" s="121">
        <v>300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2.25" customHeight="1">
      <c r="A8" s="97">
        <v>2</v>
      </c>
      <c r="B8" s="119" t="s">
        <v>970</v>
      </c>
      <c r="C8" s="120" t="s">
        <v>973</v>
      </c>
      <c r="D8" s="119" t="s">
        <v>972</v>
      </c>
      <c r="E8" s="121">
        <v>100</v>
      </c>
      <c r="F8" s="15"/>
      <c r="G8" s="15"/>
      <c r="H8" s="16">
        <f>E8*F8</f>
        <v>0</v>
      </c>
      <c r="I8" s="16">
        <f>H8*G8</f>
        <v>0</v>
      </c>
      <c r="J8" s="16">
        <f>I8+H8</f>
        <v>0</v>
      </c>
      <c r="K8" s="15"/>
    </row>
    <row r="9" spans="1:11" ht="31.5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H20" sqref="H20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197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8.25" customHeight="1">
      <c r="A7" s="66">
        <v>1</v>
      </c>
      <c r="B7" s="62" t="s">
        <v>198</v>
      </c>
      <c r="C7" s="63" t="s">
        <v>199</v>
      </c>
      <c r="D7" s="64" t="s">
        <v>12</v>
      </c>
      <c r="E7" s="65">
        <v>1800</v>
      </c>
      <c r="F7" s="55"/>
      <c r="G7" s="56">
        <v>0.08</v>
      </c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35.25" customHeight="1">
      <c r="A8" s="66">
        <v>2</v>
      </c>
      <c r="B8" s="62" t="s">
        <v>198</v>
      </c>
      <c r="C8" s="67" t="s">
        <v>200</v>
      </c>
      <c r="D8" s="64" t="s">
        <v>12</v>
      </c>
      <c r="E8" s="140">
        <v>3600</v>
      </c>
      <c r="F8" s="57"/>
      <c r="G8" s="57"/>
      <c r="H8" s="55">
        <f>E8*F8</f>
        <v>0</v>
      </c>
      <c r="I8" s="55">
        <f>H8*G8</f>
        <v>0</v>
      </c>
      <c r="J8" s="55">
        <f>I8+H8</f>
        <v>0</v>
      </c>
      <c r="K8" s="57"/>
    </row>
    <row r="9" spans="1:11" ht="30.75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1.5703125" customWidth="1"/>
    <col min="3" max="3" width="17.28515625" customWidth="1"/>
    <col min="4" max="4" width="16.1406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974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97">
        <v>1</v>
      </c>
      <c r="B7" s="119" t="s">
        <v>975</v>
      </c>
      <c r="C7" s="119" t="s">
        <v>976</v>
      </c>
      <c r="D7" s="119" t="s">
        <v>977</v>
      </c>
      <c r="E7" s="121">
        <v>2200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42" customHeight="1">
      <c r="A8" s="97">
        <v>2</v>
      </c>
      <c r="B8" s="119" t="s">
        <v>975</v>
      </c>
      <c r="C8" s="119" t="s">
        <v>978</v>
      </c>
      <c r="D8" s="119" t="s">
        <v>977</v>
      </c>
      <c r="E8" s="121">
        <v>550</v>
      </c>
      <c r="F8" s="15"/>
      <c r="G8" s="15"/>
      <c r="H8" s="16">
        <f>E8*F8</f>
        <v>0</v>
      </c>
      <c r="I8" s="16">
        <f>H8*G8</f>
        <v>0</v>
      </c>
      <c r="J8" s="16">
        <f>I8+H8</f>
        <v>0</v>
      </c>
      <c r="K8" s="15"/>
    </row>
    <row r="9" spans="1:11" ht="27.75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979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17" t="s">
        <v>980</v>
      </c>
      <c r="C7" s="127" t="s">
        <v>981</v>
      </c>
      <c r="D7" s="117" t="s">
        <v>30</v>
      </c>
      <c r="E7" s="73">
        <v>2680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33.75" customHeight="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4.42578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982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17" t="s">
        <v>983</v>
      </c>
      <c r="C7" s="118" t="s">
        <v>984</v>
      </c>
      <c r="D7" s="117" t="s">
        <v>30</v>
      </c>
      <c r="E7" s="73">
        <v>600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39" customHeight="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985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17" t="s">
        <v>613</v>
      </c>
      <c r="C7" s="117" t="s">
        <v>986</v>
      </c>
      <c r="D7" s="117" t="s">
        <v>30</v>
      </c>
      <c r="E7" s="73">
        <v>100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5.285156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987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17" t="s">
        <v>988</v>
      </c>
      <c r="C7" s="118" t="s">
        <v>989</v>
      </c>
      <c r="D7" s="117" t="s">
        <v>80</v>
      </c>
      <c r="E7" s="73">
        <v>1200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6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990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17" t="s">
        <v>991</v>
      </c>
      <c r="C7" s="117" t="s">
        <v>236</v>
      </c>
      <c r="D7" s="117" t="s">
        <v>80</v>
      </c>
      <c r="E7" s="73">
        <v>100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36.75" customHeight="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2.5703125" customWidth="1"/>
    <col min="3" max="3" width="14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992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7.5" customHeight="1">
      <c r="A7" s="97">
        <v>1</v>
      </c>
      <c r="B7" s="119" t="s">
        <v>993</v>
      </c>
      <c r="C7" s="120" t="s">
        <v>441</v>
      </c>
      <c r="D7" s="119" t="s">
        <v>22</v>
      </c>
      <c r="E7" s="121">
        <v>200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" customHeight="1">
      <c r="A8" s="97">
        <v>2</v>
      </c>
      <c r="B8" s="119" t="s">
        <v>993</v>
      </c>
      <c r="C8" s="120" t="s">
        <v>994</v>
      </c>
      <c r="D8" s="119" t="s">
        <v>22</v>
      </c>
      <c r="E8" s="121">
        <v>250</v>
      </c>
      <c r="F8" s="15"/>
      <c r="G8" s="15"/>
      <c r="H8" s="16">
        <f>E8*F8</f>
        <v>0</v>
      </c>
      <c r="I8" s="16">
        <f>H8*G8</f>
        <v>0</v>
      </c>
      <c r="J8" s="16">
        <f>I8+H8</f>
        <v>0</v>
      </c>
      <c r="K8" s="15"/>
    </row>
    <row r="9" spans="1:11" ht="31.5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995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6" customHeight="1">
      <c r="A7" s="97">
        <v>1</v>
      </c>
      <c r="B7" s="119" t="s">
        <v>996</v>
      </c>
      <c r="C7" s="120" t="s">
        <v>997</v>
      </c>
      <c r="D7" s="119" t="s">
        <v>998</v>
      </c>
      <c r="E7" s="121">
        <v>200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0">
      <c r="A8" s="97">
        <v>2</v>
      </c>
      <c r="B8" s="119" t="s">
        <v>999</v>
      </c>
      <c r="C8" s="120" t="s">
        <v>1000</v>
      </c>
      <c r="D8" s="119" t="s">
        <v>923</v>
      </c>
      <c r="E8" s="121">
        <v>700</v>
      </c>
      <c r="F8" s="15"/>
      <c r="G8" s="15"/>
      <c r="H8" s="16">
        <f>E8*F8</f>
        <v>0</v>
      </c>
      <c r="I8" s="16">
        <f>H8*G8</f>
        <v>0</v>
      </c>
      <c r="J8" s="16">
        <f>I8+H8</f>
        <v>0</v>
      </c>
      <c r="K8" s="15"/>
    </row>
    <row r="9" spans="1:11" ht="32.25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21" sqref="D21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7.8554687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1001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7">
        <v>1</v>
      </c>
      <c r="B7" s="119" t="s">
        <v>456</v>
      </c>
      <c r="C7" s="120" t="s">
        <v>950</v>
      </c>
      <c r="D7" s="119" t="s">
        <v>55</v>
      </c>
      <c r="E7" s="121">
        <v>1200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5.25" customHeight="1">
      <c r="A8" s="97">
        <v>2</v>
      </c>
      <c r="B8" s="119" t="s">
        <v>456</v>
      </c>
      <c r="C8" s="120" t="s">
        <v>1003</v>
      </c>
      <c r="D8" s="119" t="s">
        <v>55</v>
      </c>
      <c r="E8" s="121">
        <v>1200</v>
      </c>
      <c r="F8" s="15"/>
      <c r="G8" s="15"/>
      <c r="H8" s="16">
        <f>E8*F8</f>
        <v>0</v>
      </c>
      <c r="I8" s="16">
        <f>H8*G8</f>
        <v>0</v>
      </c>
      <c r="J8" s="16">
        <f>I8+H8</f>
        <v>0</v>
      </c>
      <c r="K8" s="15"/>
    </row>
    <row r="9" spans="1:11" ht="30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1002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97">
        <v>1</v>
      </c>
      <c r="B7" s="117" t="s">
        <v>1005</v>
      </c>
      <c r="C7" s="117" t="s">
        <v>1006</v>
      </c>
      <c r="D7" s="117" t="s">
        <v>30</v>
      </c>
      <c r="E7" s="73">
        <v>16800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3" customHeight="1">
      <c r="G8" s="22" t="s">
        <v>13</v>
      </c>
      <c r="H8" s="23">
        <f>SUM(H7:H7)</f>
        <v>0</v>
      </c>
      <c r="I8" s="23">
        <f>SUM(I7:I7)</f>
        <v>0</v>
      </c>
      <c r="J8" s="23">
        <f>SUM(J7:J7)</f>
        <v>0</v>
      </c>
    </row>
    <row r="11" spans="1:11">
      <c r="G11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G17" sqref="G17"/>
    </sheetView>
  </sheetViews>
  <sheetFormatPr defaultRowHeight="15"/>
  <cols>
    <col min="1" max="1" width="9.28515625" customWidth="1"/>
    <col min="2" max="2" width="22.5703125" customWidth="1"/>
    <col min="3" max="3" width="14.710937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201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6" customHeight="1">
      <c r="A7" s="51">
        <v>1</v>
      </c>
      <c r="B7" s="68" t="s">
        <v>68</v>
      </c>
      <c r="C7" s="69" t="s">
        <v>202</v>
      </c>
      <c r="D7" s="69" t="s">
        <v>203</v>
      </c>
      <c r="E7" s="65">
        <v>10</v>
      </c>
      <c r="F7" s="55"/>
      <c r="G7" s="56">
        <v>0.08</v>
      </c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>
      <c r="A8" s="51">
        <v>2</v>
      </c>
      <c r="B8" s="68" t="s">
        <v>68</v>
      </c>
      <c r="C8" s="69" t="s">
        <v>204</v>
      </c>
      <c r="D8" s="69" t="s">
        <v>203</v>
      </c>
      <c r="E8" s="65">
        <v>80</v>
      </c>
      <c r="F8" s="57"/>
      <c r="G8" s="57"/>
      <c r="H8" s="55">
        <f t="shared" ref="H8:H9" si="0">E8*F8</f>
        <v>0</v>
      </c>
      <c r="I8" s="55">
        <f t="shared" ref="I8:I9" si="1">H8*G8</f>
        <v>0</v>
      </c>
      <c r="J8" s="55">
        <f t="shared" ref="J8:J9" si="2">I8+H8</f>
        <v>0</v>
      </c>
      <c r="K8" s="57"/>
    </row>
    <row r="9" spans="1:11" ht="34.5" customHeight="1">
      <c r="A9" s="51">
        <v>3</v>
      </c>
      <c r="B9" s="68" t="s">
        <v>68</v>
      </c>
      <c r="C9" s="69" t="s">
        <v>205</v>
      </c>
      <c r="D9" s="69" t="s">
        <v>203</v>
      </c>
      <c r="E9" s="65">
        <v>550</v>
      </c>
      <c r="F9" s="57"/>
      <c r="G9" s="57"/>
      <c r="H9" s="55">
        <f t="shared" si="0"/>
        <v>0</v>
      </c>
      <c r="I9" s="55">
        <f t="shared" si="1"/>
        <v>0</v>
      </c>
      <c r="J9" s="55">
        <f t="shared" si="2"/>
        <v>0</v>
      </c>
      <c r="K9" s="57"/>
    </row>
    <row r="10" spans="1:11" ht="29.25" customHeight="1">
      <c r="G10" s="22" t="s">
        <v>13</v>
      </c>
      <c r="H10" s="23">
        <f>SUM(H9:H9)</f>
        <v>0</v>
      </c>
      <c r="I10" s="23">
        <f>SUM(I9:I9)</f>
        <v>0</v>
      </c>
      <c r="J10" s="23">
        <f>SUM(J9:J9)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1004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17" t="s">
        <v>1007</v>
      </c>
      <c r="C7" s="117" t="s">
        <v>642</v>
      </c>
      <c r="D7" s="117" t="s">
        <v>643</v>
      </c>
      <c r="E7" s="73">
        <v>5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32.25" customHeight="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9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1008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43.5" customHeight="1">
      <c r="A7" s="9">
        <v>1</v>
      </c>
      <c r="B7" s="36" t="s">
        <v>1009</v>
      </c>
      <c r="C7" s="36" t="s">
        <v>1010</v>
      </c>
      <c r="D7" s="37" t="s">
        <v>127</v>
      </c>
      <c r="E7" s="128">
        <v>1200</v>
      </c>
      <c r="F7" s="16"/>
      <c r="G7" s="24"/>
      <c r="H7" s="16">
        <f>E7*F7</f>
        <v>0</v>
      </c>
      <c r="I7" s="16">
        <f>H7*G7</f>
        <v>0</v>
      </c>
      <c r="J7" s="16">
        <f>I7+H7</f>
        <v>0</v>
      </c>
      <c r="K7" s="15"/>
    </row>
    <row r="8" spans="1:11" ht="33.75" customHeight="1">
      <c r="A8" s="15">
        <v>2</v>
      </c>
      <c r="B8" s="15" t="s">
        <v>1009</v>
      </c>
      <c r="C8" s="15" t="s">
        <v>1011</v>
      </c>
      <c r="D8" s="15" t="s">
        <v>127</v>
      </c>
      <c r="E8" s="129">
        <v>1200</v>
      </c>
      <c r="F8" s="15"/>
      <c r="G8" s="15"/>
      <c r="H8" s="16">
        <f t="shared" ref="H8:H9" si="0">E8*F8</f>
        <v>0</v>
      </c>
      <c r="I8" s="16">
        <f t="shared" ref="I8:I9" si="1">H8*G8</f>
        <v>0</v>
      </c>
      <c r="J8" s="16">
        <f t="shared" ref="J8:J9" si="2">I8+H8</f>
        <v>0</v>
      </c>
      <c r="K8" s="15"/>
    </row>
    <row r="9" spans="1:11" ht="35.25" customHeight="1">
      <c r="A9" s="15">
        <v>3</v>
      </c>
      <c r="B9" s="15" t="s">
        <v>1009</v>
      </c>
      <c r="C9" s="15" t="s">
        <v>1012</v>
      </c>
      <c r="D9" s="15" t="s">
        <v>127</v>
      </c>
      <c r="E9" s="129">
        <v>4800</v>
      </c>
      <c r="F9" s="15"/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5"/>
    </row>
    <row r="10" spans="1:11" ht="34.5" customHeight="1">
      <c r="G10" s="22" t="s">
        <v>13</v>
      </c>
      <c r="H10" s="23">
        <f>SUM(H7:H9)</f>
        <v>0</v>
      </c>
      <c r="I10" s="23">
        <f>SUM(I7:I9)</f>
        <v>0</v>
      </c>
      <c r="J10" s="23">
        <f>SUM(J7:J9)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1013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39" customHeight="1">
      <c r="A7" s="130">
        <v>1</v>
      </c>
      <c r="B7" s="72" t="s">
        <v>385</v>
      </c>
      <c r="C7" s="131" t="s">
        <v>1014</v>
      </c>
      <c r="D7" s="131" t="s">
        <v>1015</v>
      </c>
      <c r="E7" s="65">
        <v>200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42" customHeight="1">
      <c r="A8" s="130">
        <v>2</v>
      </c>
      <c r="B8" s="72" t="s">
        <v>385</v>
      </c>
      <c r="C8" s="131" t="s">
        <v>1016</v>
      </c>
      <c r="D8" s="131" t="s">
        <v>1017</v>
      </c>
      <c r="E8" s="65">
        <v>200</v>
      </c>
      <c r="F8" s="57"/>
      <c r="G8" s="57"/>
      <c r="H8" s="55">
        <f>E8*F8</f>
        <v>0</v>
      </c>
      <c r="I8" s="55">
        <f>H8*G8</f>
        <v>0</v>
      </c>
      <c r="J8" s="55">
        <f>I8+H8</f>
        <v>0</v>
      </c>
      <c r="K8" s="57"/>
    </row>
    <row r="9" spans="1:11" ht="30.75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10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1021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130">
        <v>1</v>
      </c>
      <c r="B7" s="72" t="s">
        <v>1018</v>
      </c>
      <c r="C7" s="131" t="s">
        <v>709</v>
      </c>
      <c r="D7" s="131" t="s">
        <v>22</v>
      </c>
      <c r="E7" s="65">
        <v>300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30">
      <c r="A8" s="130">
        <v>2</v>
      </c>
      <c r="B8" s="72" t="s">
        <v>1018</v>
      </c>
      <c r="C8" s="131" t="s">
        <v>710</v>
      </c>
      <c r="D8" s="131" t="s">
        <v>22</v>
      </c>
      <c r="E8" s="65">
        <v>300</v>
      </c>
      <c r="F8" s="57"/>
      <c r="G8" s="57"/>
      <c r="H8" s="55">
        <f t="shared" ref="H8:H10" si="0">E8*F8</f>
        <v>0</v>
      </c>
      <c r="I8" s="55">
        <f t="shared" ref="I8:I10" si="1">H8*G8</f>
        <v>0</v>
      </c>
      <c r="J8" s="55">
        <f t="shared" ref="J8:J10" si="2">I8+H8</f>
        <v>0</v>
      </c>
      <c r="K8" s="57"/>
    </row>
    <row r="9" spans="1:11" ht="30">
      <c r="A9" s="130">
        <v>3</v>
      </c>
      <c r="B9" s="72" t="s">
        <v>1018</v>
      </c>
      <c r="C9" s="131" t="s">
        <v>1019</v>
      </c>
      <c r="D9" s="131" t="s">
        <v>80</v>
      </c>
      <c r="E9" s="65">
        <v>10</v>
      </c>
      <c r="F9" s="57"/>
      <c r="G9" s="57"/>
      <c r="H9" s="55">
        <f t="shared" si="0"/>
        <v>0</v>
      </c>
      <c r="I9" s="55">
        <f t="shared" si="1"/>
        <v>0</v>
      </c>
      <c r="J9" s="55">
        <f t="shared" si="2"/>
        <v>0</v>
      </c>
      <c r="K9" s="57"/>
    </row>
    <row r="10" spans="1:11" ht="30">
      <c r="A10" s="130">
        <v>4</v>
      </c>
      <c r="B10" s="72" t="s">
        <v>1018</v>
      </c>
      <c r="C10" s="131" t="s">
        <v>1020</v>
      </c>
      <c r="D10" s="131" t="s">
        <v>80</v>
      </c>
      <c r="E10" s="65">
        <v>10</v>
      </c>
      <c r="F10" s="57"/>
      <c r="G10" s="57"/>
      <c r="H10" s="55">
        <f t="shared" si="0"/>
        <v>0</v>
      </c>
      <c r="I10" s="55">
        <f t="shared" si="1"/>
        <v>0</v>
      </c>
      <c r="J10" s="55">
        <f t="shared" si="2"/>
        <v>0</v>
      </c>
      <c r="K10" s="57"/>
    </row>
    <row r="11" spans="1:11" ht="36.75" customHeight="1">
      <c r="G11" s="22" t="s">
        <v>13</v>
      </c>
      <c r="H11" s="23">
        <f>SUM(H7:H10)</f>
        <v>0</v>
      </c>
      <c r="I11" s="23">
        <f>SUM(I7:I10)</f>
        <v>0</v>
      </c>
      <c r="J11" s="23">
        <f>SUM(J7:J10)</f>
        <v>0</v>
      </c>
    </row>
    <row r="12" spans="1:11" ht="54.75" customHeight="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1022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130">
        <v>1</v>
      </c>
      <c r="B7" s="72" t="s">
        <v>1023</v>
      </c>
      <c r="C7" s="131" t="s">
        <v>710</v>
      </c>
      <c r="D7" s="131" t="s">
        <v>310</v>
      </c>
      <c r="E7" s="65">
        <v>90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41.25" customHeight="1">
      <c r="A8" s="130">
        <v>2</v>
      </c>
      <c r="B8" s="72" t="s">
        <v>1023</v>
      </c>
      <c r="C8" s="131" t="s">
        <v>1010</v>
      </c>
      <c r="D8" s="131" t="s">
        <v>923</v>
      </c>
      <c r="E8" s="65">
        <v>90</v>
      </c>
      <c r="F8" s="57"/>
      <c r="G8" s="57"/>
      <c r="H8" s="55">
        <f>E8*F8</f>
        <v>0</v>
      </c>
      <c r="I8" s="55">
        <f>H8*G8</f>
        <v>0</v>
      </c>
      <c r="J8" s="55">
        <f>I8+H8</f>
        <v>0</v>
      </c>
      <c r="K8" s="57"/>
    </row>
    <row r="9" spans="1:11" ht="33.75" customHeight="1">
      <c r="G9" s="22" t="s">
        <v>13</v>
      </c>
      <c r="H9" s="23">
        <f>SUM(H8:H8)</f>
        <v>0</v>
      </c>
      <c r="I9" s="23">
        <f>SUM(I8:I8)</f>
        <v>0</v>
      </c>
      <c r="J9" s="23">
        <f>SUM(J8:J8)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1024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130">
        <v>1</v>
      </c>
      <c r="B7" s="72" t="s">
        <v>1025</v>
      </c>
      <c r="C7" s="131" t="s">
        <v>1026</v>
      </c>
      <c r="D7" s="131" t="s">
        <v>923</v>
      </c>
      <c r="E7" s="65">
        <v>4800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46.5" customHeight="1">
      <c r="A8" s="130">
        <v>2</v>
      </c>
      <c r="B8" s="72" t="s">
        <v>1025</v>
      </c>
      <c r="C8" s="131" t="s">
        <v>565</v>
      </c>
      <c r="D8" s="131" t="s">
        <v>923</v>
      </c>
      <c r="E8" s="65">
        <v>40</v>
      </c>
      <c r="F8" s="57"/>
      <c r="G8" s="57"/>
      <c r="H8" s="55">
        <f>E8*F8</f>
        <v>0</v>
      </c>
      <c r="I8" s="55">
        <f>H8*G8</f>
        <v>0</v>
      </c>
      <c r="J8" s="55">
        <f>I8+H8</f>
        <v>0</v>
      </c>
      <c r="K8" s="57"/>
    </row>
    <row r="9" spans="1:11" ht="39.75" customHeight="1">
      <c r="G9" s="22" t="s">
        <v>13</v>
      </c>
      <c r="H9" s="23">
        <f>SUM(H8:H8)</f>
        <v>0</v>
      </c>
      <c r="I9" s="23">
        <f>SUM(I8:I8)</f>
        <v>0</v>
      </c>
      <c r="J9" s="23">
        <f>SUM(J8:J8)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12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1027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130">
        <v>1</v>
      </c>
      <c r="B7" s="117" t="s">
        <v>1028</v>
      </c>
      <c r="C7" s="117" t="s">
        <v>200</v>
      </c>
      <c r="D7" s="117" t="s">
        <v>80</v>
      </c>
      <c r="E7" s="73">
        <v>1000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32.25" customHeight="1">
      <c r="A8" s="61"/>
      <c r="B8" s="61"/>
      <c r="C8" s="61"/>
      <c r="D8" s="61"/>
      <c r="E8" s="61"/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9" spans="1:11">
      <c r="A9" s="61"/>
    </row>
    <row r="10" spans="1:11">
      <c r="A10" s="61"/>
    </row>
    <row r="11" spans="1:11">
      <c r="A11" s="61"/>
      <c r="B11" s="132" t="s">
        <v>1029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2.5703125" customWidth="1"/>
    <col min="3" max="3" width="14.42578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1030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43.5" customHeight="1">
      <c r="A7" s="130">
        <v>1</v>
      </c>
      <c r="B7" s="72" t="s">
        <v>1031</v>
      </c>
      <c r="C7" s="72" t="s">
        <v>1032</v>
      </c>
      <c r="D7" s="72" t="s">
        <v>477</v>
      </c>
      <c r="E7" s="65">
        <v>10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54" customHeight="1">
      <c r="A8" s="130">
        <v>2</v>
      </c>
      <c r="B8" s="72" t="s">
        <v>1031</v>
      </c>
      <c r="C8" s="72" t="s">
        <v>1032</v>
      </c>
      <c r="D8" s="72" t="s">
        <v>1033</v>
      </c>
      <c r="E8" s="65">
        <v>10</v>
      </c>
      <c r="F8" s="57"/>
      <c r="G8" s="57"/>
      <c r="H8" s="55">
        <f>E8*F8</f>
        <v>0</v>
      </c>
      <c r="I8" s="55">
        <f>H8*G8</f>
        <v>0</v>
      </c>
      <c r="J8" s="55">
        <f>I8+H8</f>
        <v>0</v>
      </c>
      <c r="K8" s="57"/>
    </row>
    <row r="9" spans="1:11" ht="37.5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9.1406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1034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17" t="s">
        <v>1035</v>
      </c>
      <c r="C7" s="118" t="s">
        <v>1036</v>
      </c>
      <c r="D7" s="117" t="s">
        <v>1037</v>
      </c>
      <c r="E7" s="73">
        <v>14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35.25" customHeight="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1038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40.5" customHeight="1">
      <c r="A7" s="130">
        <v>1</v>
      </c>
      <c r="B7" s="72" t="s">
        <v>1039</v>
      </c>
      <c r="C7" s="72" t="s">
        <v>622</v>
      </c>
      <c r="D7" s="72" t="s">
        <v>80</v>
      </c>
      <c r="E7" s="65">
        <v>200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35.25" customHeight="1">
      <c r="A8" s="130">
        <v>2</v>
      </c>
      <c r="B8" s="72" t="s">
        <v>1039</v>
      </c>
      <c r="C8" s="72" t="s">
        <v>236</v>
      </c>
      <c r="D8" s="72" t="s">
        <v>80</v>
      </c>
      <c r="E8" s="65">
        <v>200</v>
      </c>
      <c r="F8" s="57"/>
      <c r="G8" s="57"/>
      <c r="H8" s="55">
        <f>E8*F8</f>
        <v>0</v>
      </c>
      <c r="I8" s="55">
        <f>H8*G8</f>
        <v>0</v>
      </c>
      <c r="J8" s="55">
        <f>I8+H8</f>
        <v>0</v>
      </c>
      <c r="K8" s="57"/>
    </row>
    <row r="9" spans="1:11" ht="31.5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J22" sqref="J22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206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51">
        <v>1</v>
      </c>
      <c r="B7" s="70" t="s">
        <v>207</v>
      </c>
      <c r="C7" s="71" t="s">
        <v>208</v>
      </c>
      <c r="D7" s="72" t="s">
        <v>209</v>
      </c>
      <c r="E7" s="65">
        <v>425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30">
      <c r="A8" s="51">
        <v>2</v>
      </c>
      <c r="B8" s="68" t="s">
        <v>207</v>
      </c>
      <c r="C8" s="69" t="s">
        <v>210</v>
      </c>
      <c r="D8" s="72" t="s">
        <v>211</v>
      </c>
      <c r="E8" s="65">
        <v>1000</v>
      </c>
      <c r="F8" s="57"/>
      <c r="G8" s="57"/>
      <c r="H8" s="55">
        <f t="shared" ref="H8:H9" si="0">E8*F8</f>
        <v>0</v>
      </c>
      <c r="I8" s="55">
        <f t="shared" ref="I8:I9" si="1">H8*G8</f>
        <v>0</v>
      </c>
      <c r="J8" s="55">
        <f t="shared" ref="J8:J9" si="2">I8+H8</f>
        <v>0</v>
      </c>
      <c r="K8" s="57"/>
    </row>
    <row r="9" spans="1:11" ht="30">
      <c r="A9" s="51">
        <v>3</v>
      </c>
      <c r="B9" s="68" t="s">
        <v>207</v>
      </c>
      <c r="C9" s="69" t="s">
        <v>212</v>
      </c>
      <c r="D9" s="72" t="s">
        <v>211</v>
      </c>
      <c r="E9" s="65">
        <v>1500</v>
      </c>
      <c r="F9" s="57"/>
      <c r="G9" s="57"/>
      <c r="H9" s="55">
        <f t="shared" si="0"/>
        <v>0</v>
      </c>
      <c r="I9" s="55">
        <f t="shared" si="1"/>
        <v>0</v>
      </c>
      <c r="J9" s="55">
        <f t="shared" si="2"/>
        <v>0</v>
      </c>
      <c r="K9" s="57"/>
    </row>
    <row r="10" spans="1:11" ht="27" customHeight="1">
      <c r="G10" s="22" t="s">
        <v>13</v>
      </c>
      <c r="H10" s="23">
        <f>SUM(H9:H9)</f>
        <v>0</v>
      </c>
      <c r="I10" s="23">
        <f>SUM(I9:I9)</f>
        <v>0</v>
      </c>
      <c r="J10" s="23">
        <f>SUM(J9:J9)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20.42578125" customWidth="1"/>
    <col min="4" max="4" width="11.42578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1040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17" t="s">
        <v>1041</v>
      </c>
      <c r="C7" s="117" t="s">
        <v>1042</v>
      </c>
      <c r="D7" s="117" t="s">
        <v>1043</v>
      </c>
      <c r="E7" s="73">
        <v>120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 ht="33" customHeight="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2.5703125" customWidth="1"/>
    <col min="3" max="3" width="14" customWidth="1"/>
    <col min="4" max="4" width="17.710937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1044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130">
        <v>1</v>
      </c>
      <c r="B7" s="72" t="s">
        <v>1045</v>
      </c>
      <c r="C7" s="72" t="s">
        <v>1046</v>
      </c>
      <c r="D7" s="72" t="s">
        <v>1047</v>
      </c>
      <c r="E7" s="65">
        <v>480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30">
      <c r="A8" s="130">
        <v>2</v>
      </c>
      <c r="B8" s="72" t="s">
        <v>816</v>
      </c>
      <c r="C8" s="131" t="s">
        <v>1048</v>
      </c>
      <c r="D8" s="72" t="s">
        <v>1049</v>
      </c>
      <c r="E8" s="65">
        <v>120</v>
      </c>
      <c r="F8" s="57"/>
      <c r="G8" s="57"/>
      <c r="H8" s="55">
        <f>E8*F8</f>
        <v>0</v>
      </c>
      <c r="I8" s="55">
        <f>H8*G8</f>
        <v>0</v>
      </c>
      <c r="J8" s="55">
        <f>I8+H8</f>
        <v>0</v>
      </c>
      <c r="K8" s="57"/>
    </row>
    <row r="9" spans="1:11" ht="27" customHeight="1">
      <c r="G9" s="22" t="s">
        <v>13</v>
      </c>
      <c r="H9" s="23">
        <f>SUM(H7:H8)</f>
        <v>0</v>
      </c>
      <c r="I9" s="23">
        <f>SUM(I7:I8)</f>
        <v>0</v>
      </c>
      <c r="J9" s="23">
        <f>SUM(J7:J8)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6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1050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17" t="s">
        <v>1051</v>
      </c>
      <c r="C7" s="118" t="s">
        <v>1052</v>
      </c>
      <c r="D7" s="117" t="s">
        <v>1053</v>
      </c>
      <c r="E7" s="73">
        <v>8640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9.285156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1054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33" t="s">
        <v>1055</v>
      </c>
      <c r="C7" s="133" t="s">
        <v>1056</v>
      </c>
      <c r="D7" s="117" t="s">
        <v>379</v>
      </c>
      <c r="E7" s="73">
        <v>480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1057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17" t="s">
        <v>1058</v>
      </c>
      <c r="C7" s="118" t="s">
        <v>1059</v>
      </c>
      <c r="D7" s="117" t="s">
        <v>80</v>
      </c>
      <c r="E7" s="73">
        <v>200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1060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17" t="s">
        <v>447</v>
      </c>
      <c r="C7" s="118" t="s">
        <v>1061</v>
      </c>
      <c r="D7" s="117" t="s">
        <v>22</v>
      </c>
      <c r="E7" s="73">
        <v>5760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7" sqref="B7:E7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1062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52.5" customHeight="1">
      <c r="A7" s="9">
        <v>1</v>
      </c>
      <c r="B7" s="117" t="s">
        <v>1063</v>
      </c>
      <c r="C7" s="118" t="s">
        <v>1064</v>
      </c>
      <c r="D7" s="118" t="s">
        <v>30</v>
      </c>
      <c r="E7" s="73">
        <v>70</v>
      </c>
      <c r="F7" s="10"/>
      <c r="G7" s="11"/>
      <c r="H7" s="12">
        <f>E7*F7</f>
        <v>0</v>
      </c>
      <c r="I7" s="12">
        <f>H7*G7</f>
        <v>0</v>
      </c>
      <c r="J7" s="12">
        <f>I7+H7</f>
        <v>0</v>
      </c>
      <c r="K7" s="13"/>
    </row>
    <row r="8" spans="1:11">
      <c r="G8" s="15" t="s">
        <v>13</v>
      </c>
      <c r="H8" s="16">
        <f>SUM(H7:H7)</f>
        <v>0</v>
      </c>
      <c r="I8" s="16">
        <f>SUM(I7:I7)</f>
        <v>0</v>
      </c>
      <c r="J8" s="16">
        <f>SUM(J7:J7)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E8"/>
    </sheetView>
  </sheetViews>
  <sheetFormatPr defaultRowHeight="15"/>
  <cols>
    <col min="1" max="1" width="9.28515625" customWidth="1"/>
    <col min="2" max="2" width="22.5703125" customWidth="1"/>
    <col min="3" max="3" width="11.5703125" customWidth="1"/>
    <col min="4" max="4" width="16.8554687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1065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2.5" customHeight="1">
      <c r="A7" s="130">
        <v>1</v>
      </c>
      <c r="B7" s="134" t="s">
        <v>1066</v>
      </c>
      <c r="C7" s="131" t="s">
        <v>1067</v>
      </c>
      <c r="D7" s="72" t="s">
        <v>1068</v>
      </c>
      <c r="E7" s="65">
        <v>250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30">
      <c r="A8" s="130">
        <v>2</v>
      </c>
      <c r="B8" s="134" t="s">
        <v>1066</v>
      </c>
      <c r="C8" s="131" t="s">
        <v>1069</v>
      </c>
      <c r="D8" s="72" t="s">
        <v>1070</v>
      </c>
      <c r="E8" s="65">
        <v>250</v>
      </c>
      <c r="F8" s="57"/>
      <c r="G8" s="57"/>
      <c r="H8" s="55">
        <f>E8*F8</f>
        <v>0</v>
      </c>
      <c r="I8" s="55">
        <f>H8*G8</f>
        <v>0</v>
      </c>
      <c r="J8" s="55">
        <f>I8+H8</f>
        <v>0</v>
      </c>
      <c r="K8" s="57"/>
    </row>
    <row r="9" spans="1:11">
      <c r="G9" s="22" t="s">
        <v>13</v>
      </c>
      <c r="H9" s="23">
        <f>SUM(H8:H8)</f>
        <v>0</v>
      </c>
      <c r="I9" s="23">
        <f>SUM(I8:I8)</f>
        <v>0</v>
      </c>
      <c r="J9" s="23">
        <f>SUM(J8:J8)</f>
        <v>0</v>
      </c>
    </row>
    <row r="12" spans="1:11">
      <c r="G12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10" workbookViewId="0">
      <selection activeCell="A7" sqref="A7:E12"/>
    </sheetView>
  </sheetViews>
  <sheetFormatPr defaultRowHeight="15"/>
  <cols>
    <col min="1" max="1" width="9.28515625" customWidth="1"/>
    <col min="2" max="2" width="30.5703125" customWidth="1"/>
    <col min="3" max="3" width="11.5703125" customWidth="1"/>
    <col min="4" max="4" width="12.5703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1071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120">
      <c r="A7" s="130">
        <v>1</v>
      </c>
      <c r="B7" s="72" t="s">
        <v>1072</v>
      </c>
      <c r="C7" s="131" t="s">
        <v>1073</v>
      </c>
      <c r="D7" s="72" t="s">
        <v>1074</v>
      </c>
      <c r="E7" s="65">
        <v>145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127.5" customHeight="1">
      <c r="A8" s="130">
        <v>2</v>
      </c>
      <c r="B8" s="72" t="s">
        <v>1075</v>
      </c>
      <c r="C8" s="131" t="s">
        <v>1073</v>
      </c>
      <c r="D8" s="72" t="s">
        <v>1074</v>
      </c>
      <c r="E8" s="65">
        <v>340</v>
      </c>
      <c r="F8" s="57"/>
      <c r="G8" s="57"/>
      <c r="H8" s="55">
        <f t="shared" ref="H8:H12" si="0">E8*F8</f>
        <v>0</v>
      </c>
      <c r="I8" s="55">
        <f t="shared" ref="I8:I12" si="1">H8*G8</f>
        <v>0</v>
      </c>
      <c r="J8" s="55">
        <f t="shared" ref="J8:J12" si="2">I8+H8</f>
        <v>0</v>
      </c>
      <c r="K8" s="57"/>
    </row>
    <row r="9" spans="1:11" ht="174.75" customHeight="1">
      <c r="A9" s="130">
        <v>3</v>
      </c>
      <c r="B9" s="72" t="s">
        <v>1076</v>
      </c>
      <c r="C9" s="131" t="s">
        <v>1073</v>
      </c>
      <c r="D9" s="72" t="s">
        <v>1074</v>
      </c>
      <c r="E9" s="65">
        <v>315</v>
      </c>
      <c r="F9" s="57"/>
      <c r="G9" s="57"/>
      <c r="H9" s="55">
        <f t="shared" si="0"/>
        <v>0</v>
      </c>
      <c r="I9" s="55">
        <f t="shared" si="1"/>
        <v>0</v>
      </c>
      <c r="J9" s="55">
        <f t="shared" si="2"/>
        <v>0</v>
      </c>
      <c r="K9" s="57"/>
    </row>
    <row r="10" spans="1:11" ht="90">
      <c r="A10" s="130">
        <v>4</v>
      </c>
      <c r="B10" s="72" t="s">
        <v>1077</v>
      </c>
      <c r="C10" s="131" t="s">
        <v>1073</v>
      </c>
      <c r="D10" s="72" t="s">
        <v>1074</v>
      </c>
      <c r="E10" s="65">
        <v>120</v>
      </c>
      <c r="F10" s="57"/>
      <c r="G10" s="57"/>
      <c r="H10" s="55">
        <f t="shared" si="0"/>
        <v>0</v>
      </c>
      <c r="I10" s="55">
        <f t="shared" si="1"/>
        <v>0</v>
      </c>
      <c r="J10" s="55">
        <f t="shared" si="2"/>
        <v>0</v>
      </c>
      <c r="K10" s="57"/>
    </row>
    <row r="11" spans="1:11" ht="143.25" customHeight="1">
      <c r="A11" s="130">
        <v>5</v>
      </c>
      <c r="B11" s="72" t="s">
        <v>1078</v>
      </c>
      <c r="C11" s="131" t="s">
        <v>1073</v>
      </c>
      <c r="D11" s="72" t="s">
        <v>1074</v>
      </c>
      <c r="E11" s="65">
        <v>50</v>
      </c>
      <c r="F11" s="57"/>
      <c r="G11" s="57"/>
      <c r="H11" s="55">
        <f t="shared" si="0"/>
        <v>0</v>
      </c>
      <c r="I11" s="55">
        <f t="shared" si="1"/>
        <v>0</v>
      </c>
      <c r="J11" s="55">
        <f t="shared" si="2"/>
        <v>0</v>
      </c>
      <c r="K11" s="57"/>
    </row>
    <row r="12" spans="1:11" ht="156" customHeight="1">
      <c r="A12" s="130">
        <v>6</v>
      </c>
      <c r="B12" s="72" t="s">
        <v>1079</v>
      </c>
      <c r="C12" s="131" t="s">
        <v>1073</v>
      </c>
      <c r="D12" s="72" t="s">
        <v>1074</v>
      </c>
      <c r="E12" s="65">
        <v>25</v>
      </c>
      <c r="F12" s="57"/>
      <c r="G12" s="57"/>
      <c r="H12" s="55">
        <f t="shared" si="0"/>
        <v>0</v>
      </c>
      <c r="I12" s="55">
        <f t="shared" si="1"/>
        <v>0</v>
      </c>
      <c r="J12" s="55">
        <f t="shared" si="2"/>
        <v>0</v>
      </c>
      <c r="K12" s="57"/>
    </row>
    <row r="13" spans="1:11" ht="28.5" customHeight="1">
      <c r="G13" s="22" t="s">
        <v>13</v>
      </c>
      <c r="H13" s="23">
        <f>SUM(H7:H12)</f>
        <v>0</v>
      </c>
      <c r="I13" s="23">
        <f>SUM(I7:I12)</f>
        <v>0</v>
      </c>
      <c r="J13" s="23">
        <f>SUM(J7:J12)</f>
        <v>0</v>
      </c>
    </row>
    <row r="16" spans="1:11">
      <c r="G16" t="s">
        <v>14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2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N8" sqref="N8"/>
    </sheetView>
  </sheetViews>
  <sheetFormatPr defaultRowHeight="15"/>
  <cols>
    <col min="1" max="1" width="9.28515625" customWidth="1"/>
    <col min="2" max="2" width="31" customWidth="1"/>
    <col min="3" max="3" width="11.5703125" customWidth="1"/>
    <col min="4" max="4" width="11.42578125" customWidth="1"/>
    <col min="6" max="6" width="12.42578125" customWidth="1"/>
    <col min="8" max="8" width="12.42578125" customWidth="1"/>
    <col min="10" max="10" width="12.7109375" customWidth="1"/>
    <col min="11" max="11" width="14.5703125" customWidth="1"/>
  </cols>
  <sheetData>
    <row r="1" spans="1:11" ht="15.75">
      <c r="A1" s="1" t="s">
        <v>24</v>
      </c>
    </row>
    <row r="2" spans="1:11" ht="15.75">
      <c r="A2" s="2"/>
      <c r="C2" s="3" t="s">
        <v>0</v>
      </c>
    </row>
    <row r="3" spans="1:11">
      <c r="A3" s="4" t="s">
        <v>1080</v>
      </c>
    </row>
    <row r="4" spans="1:11" ht="15.75">
      <c r="A4" s="2"/>
    </row>
    <row r="5" spans="1:11" ht="5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120">
      <c r="A7" s="130">
        <v>1</v>
      </c>
      <c r="B7" s="72" t="s">
        <v>1081</v>
      </c>
      <c r="C7" s="131" t="s">
        <v>1073</v>
      </c>
      <c r="D7" s="72" t="s">
        <v>1082</v>
      </c>
      <c r="E7" s="65">
        <v>1800</v>
      </c>
      <c r="F7" s="55"/>
      <c r="G7" s="56"/>
      <c r="H7" s="55">
        <f>E7*F7</f>
        <v>0</v>
      </c>
      <c r="I7" s="55">
        <f>H7*G7</f>
        <v>0</v>
      </c>
      <c r="J7" s="55">
        <f>I7+H7</f>
        <v>0</v>
      </c>
      <c r="K7" s="57"/>
    </row>
    <row r="8" spans="1:11" ht="130.5" customHeight="1">
      <c r="A8" s="130">
        <v>2</v>
      </c>
      <c r="B8" s="72" t="s">
        <v>1083</v>
      </c>
      <c r="C8" s="131" t="s">
        <v>1073</v>
      </c>
      <c r="D8" s="72" t="s">
        <v>1082</v>
      </c>
      <c r="E8" s="65">
        <v>900</v>
      </c>
      <c r="F8" s="57"/>
      <c r="G8" s="57"/>
      <c r="H8" s="55">
        <f t="shared" ref="H8:H12" si="0">E8*F8</f>
        <v>0</v>
      </c>
      <c r="I8" s="55">
        <f t="shared" ref="I8:I12" si="1">H8*G8</f>
        <v>0</v>
      </c>
      <c r="J8" s="55">
        <f t="shared" ref="J8:J12" si="2">I8+H8</f>
        <v>0</v>
      </c>
      <c r="K8" s="57"/>
    </row>
    <row r="9" spans="1:11" ht="187.5" customHeight="1">
      <c r="A9" s="130">
        <v>3</v>
      </c>
      <c r="B9" s="72" t="s">
        <v>1084</v>
      </c>
      <c r="C9" s="131" t="s">
        <v>1073</v>
      </c>
      <c r="D9" s="72" t="s">
        <v>1082</v>
      </c>
      <c r="E9" s="65">
        <v>20</v>
      </c>
      <c r="F9" s="57"/>
      <c r="G9" s="57"/>
      <c r="H9" s="55">
        <f t="shared" si="0"/>
        <v>0</v>
      </c>
      <c r="I9" s="55">
        <f t="shared" si="1"/>
        <v>0</v>
      </c>
      <c r="J9" s="55">
        <f t="shared" si="2"/>
        <v>0</v>
      </c>
      <c r="K9" s="57"/>
    </row>
    <row r="10" spans="1:11" ht="169.5" customHeight="1">
      <c r="A10" s="130">
        <v>4</v>
      </c>
      <c r="B10" s="72" t="s">
        <v>1085</v>
      </c>
      <c r="C10" s="131" t="s">
        <v>1073</v>
      </c>
      <c r="D10" s="72" t="s">
        <v>1082</v>
      </c>
      <c r="E10" s="65">
        <v>700</v>
      </c>
      <c r="F10" s="57"/>
      <c r="G10" s="57"/>
      <c r="H10" s="55">
        <f t="shared" si="0"/>
        <v>0</v>
      </c>
      <c r="I10" s="55">
        <f t="shared" si="1"/>
        <v>0</v>
      </c>
      <c r="J10" s="55">
        <f t="shared" si="2"/>
        <v>0</v>
      </c>
      <c r="K10" s="57"/>
    </row>
    <row r="11" spans="1:11" ht="180.75" customHeight="1">
      <c r="A11" s="130">
        <v>5</v>
      </c>
      <c r="B11" s="72" t="s">
        <v>1086</v>
      </c>
      <c r="C11" s="131" t="s">
        <v>1073</v>
      </c>
      <c r="D11" s="72" t="s">
        <v>1082</v>
      </c>
      <c r="E11" s="65">
        <v>20</v>
      </c>
      <c r="F11" s="57"/>
      <c r="G11" s="57"/>
      <c r="H11" s="55">
        <f t="shared" si="0"/>
        <v>0</v>
      </c>
      <c r="I11" s="55">
        <f t="shared" si="1"/>
        <v>0</v>
      </c>
      <c r="J11" s="55">
        <f t="shared" si="2"/>
        <v>0</v>
      </c>
      <c r="K11" s="57"/>
    </row>
    <row r="12" spans="1:11" ht="84" customHeight="1">
      <c r="A12" s="130">
        <v>6</v>
      </c>
      <c r="B12" s="72" t="s">
        <v>1087</v>
      </c>
      <c r="C12" s="131" t="s">
        <v>1073</v>
      </c>
      <c r="D12" s="72" t="s">
        <v>1082</v>
      </c>
      <c r="E12" s="65">
        <v>80</v>
      </c>
      <c r="F12" s="57"/>
      <c r="G12" s="57"/>
      <c r="H12" s="55">
        <f t="shared" si="0"/>
        <v>0</v>
      </c>
      <c r="I12" s="55">
        <f t="shared" si="1"/>
        <v>0</v>
      </c>
      <c r="J12" s="55">
        <f t="shared" si="2"/>
        <v>0</v>
      </c>
      <c r="K12" s="57"/>
    </row>
    <row r="13" spans="1:11">
      <c r="G13" s="22" t="s">
        <v>13</v>
      </c>
      <c r="H13" s="23">
        <f>SUM(H7:H12)</f>
        <v>0</v>
      </c>
      <c r="I13" s="23">
        <f>SUM(I7:I12)</f>
        <v>0</v>
      </c>
      <c r="J13" s="23">
        <f>SUM(J7:J12)</f>
        <v>0</v>
      </c>
    </row>
    <row r="16" spans="1:11">
      <c r="G16" t="s">
        <v>14</v>
      </c>
    </row>
  </sheetData>
  <pageMargins left="0.11811023622047245" right="0.11811023622047245" top="0.15748031496062992" bottom="0.15748031496062992" header="0.31496062992125984" footer="0.31496062992125984"/>
  <pageSetup paperSize="9" orientation="landscape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103</vt:i4>
      </vt:variant>
    </vt:vector>
  </HeadingPairs>
  <TitlesOfParts>
    <vt:vector size="103" baseType="lpstr">
      <vt:lpstr>GRUPA 1</vt:lpstr>
      <vt:lpstr>GRUPA 2</vt:lpstr>
      <vt:lpstr>GRUPA 3</vt:lpstr>
      <vt:lpstr>GRUPA 4</vt:lpstr>
      <vt:lpstr>GRUPA 5</vt:lpstr>
      <vt:lpstr>GRUPA 6</vt:lpstr>
      <vt:lpstr>GRUPA 7</vt:lpstr>
      <vt:lpstr>GRUPA 8</vt:lpstr>
      <vt:lpstr>GRUPA 9</vt:lpstr>
      <vt:lpstr>GRUPA 10</vt:lpstr>
      <vt:lpstr>GRUPA 11</vt:lpstr>
      <vt:lpstr>GRUPA 12</vt:lpstr>
      <vt:lpstr>GRUPA 13</vt:lpstr>
      <vt:lpstr>GRUPA 14</vt:lpstr>
      <vt:lpstr>GRUPA 15</vt:lpstr>
      <vt:lpstr>GRUPA 16</vt:lpstr>
      <vt:lpstr>GRUPA 17</vt:lpstr>
      <vt:lpstr>GRUPA 18</vt:lpstr>
      <vt:lpstr>GRUPA 19</vt:lpstr>
      <vt:lpstr>GRUPA 20</vt:lpstr>
      <vt:lpstr>GRUPA 21</vt:lpstr>
      <vt:lpstr>GRUPA 22</vt:lpstr>
      <vt:lpstr>GRUPA 23</vt:lpstr>
      <vt:lpstr>GRUPA 24</vt:lpstr>
      <vt:lpstr>GRUPA 25</vt:lpstr>
      <vt:lpstr>GRUPA 26</vt:lpstr>
      <vt:lpstr>GRUPA 27</vt:lpstr>
      <vt:lpstr>GRUPA 28</vt:lpstr>
      <vt:lpstr>GRUPA 29</vt:lpstr>
      <vt:lpstr>GRUPA 30</vt:lpstr>
      <vt:lpstr>GRUPA 31</vt:lpstr>
      <vt:lpstr>GRUPA 32</vt:lpstr>
      <vt:lpstr>GRUPA 33</vt:lpstr>
      <vt:lpstr>GRUPA 34</vt:lpstr>
      <vt:lpstr>GRUPA 35</vt:lpstr>
      <vt:lpstr>GRUPA 36</vt:lpstr>
      <vt:lpstr>GRUPA 37</vt:lpstr>
      <vt:lpstr>GRUPA 38</vt:lpstr>
      <vt:lpstr>GRUPA 39</vt:lpstr>
      <vt:lpstr>GRUPA 40</vt:lpstr>
      <vt:lpstr>GRUPA 41</vt:lpstr>
      <vt:lpstr>GRUPA 42</vt:lpstr>
      <vt:lpstr>GRUPA 43</vt:lpstr>
      <vt:lpstr>GRUPA 44</vt:lpstr>
      <vt:lpstr>GRUPA 45</vt:lpstr>
      <vt:lpstr>GRUPA 46</vt:lpstr>
      <vt:lpstr>GRUPA 47</vt:lpstr>
      <vt:lpstr>GRUPA 48</vt:lpstr>
      <vt:lpstr>GRUPA 49</vt:lpstr>
      <vt:lpstr>GRUPA 50</vt:lpstr>
      <vt:lpstr>GRUPA 51</vt:lpstr>
      <vt:lpstr>GRUPA 52</vt:lpstr>
      <vt:lpstr>GRUPA 53</vt:lpstr>
      <vt:lpstr>GRUPA 54</vt:lpstr>
      <vt:lpstr>GRUPA 55</vt:lpstr>
      <vt:lpstr>GRUPA 56</vt:lpstr>
      <vt:lpstr>GRUPA 57</vt:lpstr>
      <vt:lpstr>GRUPA 58</vt:lpstr>
      <vt:lpstr>GRUPA 59</vt:lpstr>
      <vt:lpstr>GRUPA 60</vt:lpstr>
      <vt:lpstr>GRUPA 61</vt:lpstr>
      <vt:lpstr>GRUPA 62</vt:lpstr>
      <vt:lpstr>GRUPA 63</vt:lpstr>
      <vt:lpstr>GRUPA 64</vt:lpstr>
      <vt:lpstr>GRUPA 65</vt:lpstr>
      <vt:lpstr>GRUPA 66</vt:lpstr>
      <vt:lpstr>GRUPA 67</vt:lpstr>
      <vt:lpstr>GRUPA 68</vt:lpstr>
      <vt:lpstr>GRUPA 69</vt:lpstr>
      <vt:lpstr>GRUPA 70</vt:lpstr>
      <vt:lpstr>GRUPA 71</vt:lpstr>
      <vt:lpstr>GRUPA 72</vt:lpstr>
      <vt:lpstr>GRUPA 73</vt:lpstr>
      <vt:lpstr>GRUPA 74</vt:lpstr>
      <vt:lpstr>GRUPA 75</vt:lpstr>
      <vt:lpstr>GRUPA 76</vt:lpstr>
      <vt:lpstr>GRUPA 77</vt:lpstr>
      <vt:lpstr>GRUPA 78</vt:lpstr>
      <vt:lpstr>GRUPA 79</vt:lpstr>
      <vt:lpstr>GRUPA  80</vt:lpstr>
      <vt:lpstr>GRUPA 81</vt:lpstr>
      <vt:lpstr>GRUPA 82</vt:lpstr>
      <vt:lpstr>GRUPA 83</vt:lpstr>
      <vt:lpstr>GRUPA 84</vt:lpstr>
      <vt:lpstr>GRUPA 85</vt:lpstr>
      <vt:lpstr>GRUPA 86</vt:lpstr>
      <vt:lpstr>GRUPA 87</vt:lpstr>
      <vt:lpstr>GRUPA 88</vt:lpstr>
      <vt:lpstr>GRUPA 89</vt:lpstr>
      <vt:lpstr>GRUPA 90</vt:lpstr>
      <vt:lpstr>GRUPA 91</vt:lpstr>
      <vt:lpstr>GRUPA 92</vt:lpstr>
      <vt:lpstr>GRUPA 93</vt:lpstr>
      <vt:lpstr>GRUPA 94</vt:lpstr>
      <vt:lpstr>GRUPA 95</vt:lpstr>
      <vt:lpstr>GRUPA 96</vt:lpstr>
      <vt:lpstr>GRUPA 97</vt:lpstr>
      <vt:lpstr>GRUPA 98</vt:lpstr>
      <vt:lpstr>GRUPA 99</vt:lpstr>
      <vt:lpstr>GRUPA 100</vt:lpstr>
      <vt:lpstr>GRUPA 101</vt:lpstr>
      <vt:lpstr>GRUPA 102</vt:lpstr>
      <vt:lpstr>Arkusz102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</dc:creator>
  <cp:lastModifiedBy>ZP</cp:lastModifiedBy>
  <cp:lastPrinted>2017-12-07T11:19:30Z</cp:lastPrinted>
  <dcterms:created xsi:type="dcterms:W3CDTF">2017-11-23T08:31:48Z</dcterms:created>
  <dcterms:modified xsi:type="dcterms:W3CDTF">2017-12-07T11:44:52Z</dcterms:modified>
</cp:coreProperties>
</file>