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salagiewnicka-my.sharepoint.com/personal/anna_mroczka_trasalagiewnicka_krakow_pl/Documents/Pulpit/ZP/Przetarg_Odwodnienie/"/>
    </mc:Choice>
  </mc:AlternateContent>
  <xr:revisionPtr revIDLastSave="38" documentId="11_6A0650C7FC2E14E3775C5CC9FFA57A7AC72BAEBF" xr6:coauthVersionLast="47" xr6:coauthVersionMax="47" xr10:uidLastSave="{EF8726AA-2C21-4714-A1B9-746B78463698}"/>
  <bookViews>
    <workbookView xWindow="-96" yWindow="-96" windowWidth="19392" windowHeight="10392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3" i="1" s="1"/>
  <c r="G22" i="1"/>
  <c r="C14" i="1" l="1"/>
  <c r="C13" i="1"/>
  <c r="C12" i="1"/>
  <c r="C11" i="1"/>
  <c r="C10" i="1"/>
  <c r="C9" i="1"/>
  <c r="C8" i="1"/>
  <c r="C7" i="1"/>
  <c r="C6" i="1"/>
  <c r="C3" i="1"/>
  <c r="C4" i="1"/>
</calcChain>
</file>

<file path=xl/sharedStrings.xml><?xml version="1.0" encoding="utf-8"?>
<sst xmlns="http://schemas.openxmlformats.org/spreadsheetml/2006/main" count="69" uniqueCount="40">
  <si>
    <t>Rury DN200</t>
  </si>
  <si>
    <t>mb</t>
  </si>
  <si>
    <t>Rury PE Ø250 mm</t>
  </si>
  <si>
    <t>Rury PE Ø280 mm</t>
  </si>
  <si>
    <t>Rury DN300</t>
  </si>
  <si>
    <t>Rury DN400</t>
  </si>
  <si>
    <t>Rury DN500</t>
  </si>
  <si>
    <t>Rury DN600</t>
  </si>
  <si>
    <t>Rury DN800</t>
  </si>
  <si>
    <t>Rury DN1000</t>
  </si>
  <si>
    <t xml:space="preserve">Rury DN1200mm </t>
  </si>
  <si>
    <t>Studzienki kanalizacyjne</t>
  </si>
  <si>
    <t>szt</t>
  </si>
  <si>
    <t>Wpusty ściekowe</t>
  </si>
  <si>
    <t>Zbiorniki retencyjne GRP DN2400 mm</t>
  </si>
  <si>
    <t xml:space="preserve">Osadnik DN2000 </t>
  </si>
  <si>
    <t>Separator DN1500</t>
  </si>
  <si>
    <t xml:space="preserve">Osadnik DN1500 mm </t>
  </si>
  <si>
    <t>Separator DN1200 mm</t>
  </si>
  <si>
    <t>Zbiornik na substancje niebezpieczne DN2500</t>
  </si>
  <si>
    <t>Pompownia osadów w studni Kd10.1 1 kpl.</t>
  </si>
  <si>
    <t>Pompownia wód deszczowych P2 1 kpl.</t>
  </si>
  <si>
    <t>Pompownia wód deszczowych P3 1 kpl.</t>
  </si>
  <si>
    <t xml:space="preserve">Zbiorniki na substancje niebezpieczne DN1500 mm </t>
  </si>
  <si>
    <t>Ilość</t>
  </si>
  <si>
    <t>j.m.</t>
  </si>
  <si>
    <t xml:space="preserve">Pompownia Sanitarna </t>
  </si>
  <si>
    <t xml:space="preserve">Hydrofornia </t>
  </si>
  <si>
    <t>suma</t>
  </si>
  <si>
    <t>szt/msc</t>
  </si>
  <si>
    <t>Wciągniki</t>
  </si>
  <si>
    <t>ilość miesięcy</t>
  </si>
  <si>
    <t>cena jednostkowa</t>
  </si>
  <si>
    <t>Lp</t>
  </si>
  <si>
    <t>Hydranty PPOŻ</t>
  </si>
  <si>
    <t xml:space="preserve">raz /rok </t>
  </si>
  <si>
    <t>Wykaz robót [ prace zlecone ]</t>
  </si>
  <si>
    <t xml:space="preserve">ogółem </t>
  </si>
  <si>
    <t xml:space="preserve">Wykaz elementów rozliczeniowych </t>
  </si>
  <si>
    <t>Czynności ryczałtowe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</si>
</sst>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2" borderId="1" xfId="0" applyFont="1" applyFill="1" applyBorder="1"/>
    <xf numFmtId="2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topLeftCell="A22" zoomScale="115" zoomScaleNormal="115" workbookViewId="0">
      <selection activeCell="B36" sqref="B36"/>
    </sheetView>
  </sheetViews>
  <sheetFormatPr defaultRowHeight="14.4" x14ac:dyDescent="0.55000000000000004"/>
  <cols>
    <col min="1" max="1" width="9.26171875" style="2" customWidth="1"/>
    <col min="2" max="2" width="42.7890625" customWidth="1"/>
    <col min="3" max="3" width="16.26171875" customWidth="1"/>
    <col min="4" max="4" width="12.26171875" customWidth="1"/>
    <col min="5" max="5" width="9.15625" customWidth="1"/>
    <col min="6" max="6" width="12.47265625" customWidth="1"/>
    <col min="7" max="7" width="13.7890625" style="1" customWidth="1"/>
    <col min="9" max="9" width="27.15625" customWidth="1"/>
    <col min="10" max="10" width="11.47265625" customWidth="1"/>
  </cols>
  <sheetData>
    <row r="1" spans="1:7" s="4" customFormat="1" ht="23.1" customHeight="1" x14ac:dyDescent="0.6">
      <c r="A1" s="3" t="s">
        <v>38</v>
      </c>
      <c r="B1" s="3"/>
      <c r="C1" s="3"/>
      <c r="D1" s="3"/>
      <c r="E1" s="3"/>
      <c r="F1" s="3"/>
      <c r="G1" s="3"/>
    </row>
    <row r="2" spans="1:7" s="11" customFormat="1" ht="27.9" customHeight="1" x14ac:dyDescent="0.5">
      <c r="A2" s="5" t="s">
        <v>33</v>
      </c>
      <c r="B2" s="6" t="s">
        <v>36</v>
      </c>
      <c r="C2" s="7" t="s">
        <v>24</v>
      </c>
      <c r="D2" s="7" t="s">
        <v>25</v>
      </c>
      <c r="E2" s="8" t="s">
        <v>31</v>
      </c>
      <c r="F2" s="9" t="s">
        <v>32</v>
      </c>
      <c r="G2" s="10" t="s">
        <v>28</v>
      </c>
    </row>
    <row r="3" spans="1:7" s="11" customFormat="1" ht="12.9" x14ac:dyDescent="0.5">
      <c r="A3" s="12">
        <v>1</v>
      </c>
      <c r="B3" s="13" t="s">
        <v>0</v>
      </c>
      <c r="C3" s="12">
        <f>3028.7*0.1</f>
        <v>302.87</v>
      </c>
      <c r="D3" s="12" t="s">
        <v>1</v>
      </c>
      <c r="E3" s="13"/>
      <c r="F3" s="13"/>
      <c r="G3" s="14"/>
    </row>
    <row r="4" spans="1:7" s="11" customFormat="1" ht="12.9" x14ac:dyDescent="0.5">
      <c r="A4" s="12">
        <v>2</v>
      </c>
      <c r="B4" s="13" t="s">
        <v>2</v>
      </c>
      <c r="C4" s="12">
        <f>41.3*0.1</f>
        <v>4.13</v>
      </c>
      <c r="D4" s="12" t="s">
        <v>1</v>
      </c>
      <c r="E4" s="13"/>
      <c r="F4" s="13"/>
      <c r="G4" s="14"/>
    </row>
    <row r="5" spans="1:7" s="11" customFormat="1" ht="12.9" x14ac:dyDescent="0.5">
      <c r="A5" s="12">
        <v>3</v>
      </c>
      <c r="B5" s="13" t="s">
        <v>3</v>
      </c>
      <c r="C5" s="12">
        <v>2.8</v>
      </c>
      <c r="D5" s="12" t="s">
        <v>1</v>
      </c>
      <c r="E5" s="13"/>
      <c r="F5" s="13"/>
      <c r="G5" s="14"/>
    </row>
    <row r="6" spans="1:7" s="11" customFormat="1" ht="12.9" x14ac:dyDescent="0.5">
      <c r="A6" s="12">
        <v>4</v>
      </c>
      <c r="B6" s="13" t="s">
        <v>4</v>
      </c>
      <c r="C6" s="12">
        <f>4770*0.1</f>
        <v>477</v>
      </c>
      <c r="D6" s="12" t="s">
        <v>1</v>
      </c>
      <c r="E6" s="13"/>
      <c r="F6" s="13"/>
      <c r="G6" s="14"/>
    </row>
    <row r="7" spans="1:7" s="11" customFormat="1" ht="12.9" x14ac:dyDescent="0.5">
      <c r="A7" s="12">
        <v>5</v>
      </c>
      <c r="B7" s="13" t="s">
        <v>5</v>
      </c>
      <c r="C7" s="12">
        <f>3445.4*0.1</f>
        <v>344.54</v>
      </c>
      <c r="D7" s="12" t="s">
        <v>1</v>
      </c>
      <c r="E7" s="13"/>
      <c r="F7" s="13"/>
      <c r="G7" s="14"/>
    </row>
    <row r="8" spans="1:7" s="11" customFormat="1" ht="12.9" x14ac:dyDescent="0.5">
      <c r="A8" s="12">
        <v>6</v>
      </c>
      <c r="B8" s="13" t="s">
        <v>6</v>
      </c>
      <c r="C8" s="12">
        <f>1017*0.1</f>
        <v>101.7</v>
      </c>
      <c r="D8" s="12" t="s">
        <v>1</v>
      </c>
      <c r="E8" s="13"/>
      <c r="F8" s="13"/>
      <c r="G8" s="14"/>
    </row>
    <row r="9" spans="1:7" s="11" customFormat="1" ht="12.9" x14ac:dyDescent="0.5">
      <c r="A9" s="12">
        <v>7</v>
      </c>
      <c r="B9" s="13" t="s">
        <v>7</v>
      </c>
      <c r="C9" s="12">
        <f>1008.6*0.1</f>
        <v>100.86000000000001</v>
      </c>
      <c r="D9" s="12" t="s">
        <v>1</v>
      </c>
      <c r="E9" s="13"/>
      <c r="F9" s="13"/>
      <c r="G9" s="14"/>
    </row>
    <row r="10" spans="1:7" s="11" customFormat="1" ht="12.9" x14ac:dyDescent="0.5">
      <c r="A10" s="12">
        <v>8</v>
      </c>
      <c r="B10" s="13" t="s">
        <v>8</v>
      </c>
      <c r="C10" s="12">
        <f>132.7*0.1</f>
        <v>13.27</v>
      </c>
      <c r="D10" s="12" t="s">
        <v>1</v>
      </c>
      <c r="E10" s="13"/>
      <c r="F10" s="13"/>
      <c r="G10" s="14"/>
    </row>
    <row r="11" spans="1:7" s="11" customFormat="1" ht="12.9" x14ac:dyDescent="0.5">
      <c r="A11" s="12">
        <v>9</v>
      </c>
      <c r="B11" s="13" t="s">
        <v>9</v>
      </c>
      <c r="C11" s="12">
        <f>115.8*0.1</f>
        <v>11.58</v>
      </c>
      <c r="D11" s="12" t="s">
        <v>1</v>
      </c>
      <c r="E11" s="13"/>
      <c r="F11" s="13"/>
      <c r="G11" s="14"/>
    </row>
    <row r="12" spans="1:7" s="11" customFormat="1" ht="12.9" x14ac:dyDescent="0.5">
      <c r="A12" s="12">
        <v>10</v>
      </c>
      <c r="B12" s="13" t="s">
        <v>10</v>
      </c>
      <c r="C12" s="12">
        <f>186.2*0.1</f>
        <v>18.62</v>
      </c>
      <c r="D12" s="12" t="s">
        <v>1</v>
      </c>
      <c r="E12" s="13"/>
      <c r="F12" s="13"/>
      <c r="G12" s="14"/>
    </row>
    <row r="13" spans="1:7" s="11" customFormat="1" ht="12.9" x14ac:dyDescent="0.5">
      <c r="A13" s="12">
        <v>11</v>
      </c>
      <c r="B13" s="13" t="s">
        <v>11</v>
      </c>
      <c r="C13" s="12">
        <f>483*0.1</f>
        <v>48.300000000000004</v>
      </c>
      <c r="D13" s="12" t="s">
        <v>12</v>
      </c>
      <c r="E13" s="13"/>
      <c r="F13" s="13"/>
      <c r="G13" s="14"/>
    </row>
    <row r="14" spans="1:7" s="11" customFormat="1" ht="12.9" x14ac:dyDescent="0.5">
      <c r="A14" s="12">
        <v>12</v>
      </c>
      <c r="B14" s="13" t="s">
        <v>13</v>
      </c>
      <c r="C14" s="12">
        <f>429*0.4</f>
        <v>171.60000000000002</v>
      </c>
      <c r="D14" s="12" t="s">
        <v>12</v>
      </c>
      <c r="E14" s="13"/>
      <c r="F14" s="13"/>
      <c r="G14" s="14"/>
    </row>
    <row r="15" spans="1:7" s="11" customFormat="1" ht="12.9" x14ac:dyDescent="0.5">
      <c r="A15" s="12">
        <v>13</v>
      </c>
      <c r="B15" s="13" t="s">
        <v>14</v>
      </c>
      <c r="C15" s="12">
        <v>2</v>
      </c>
      <c r="D15" s="12" t="s">
        <v>12</v>
      </c>
      <c r="E15" s="13"/>
      <c r="F15" s="13"/>
      <c r="G15" s="14"/>
    </row>
    <row r="16" spans="1:7" s="11" customFormat="1" ht="12.9" x14ac:dyDescent="0.5">
      <c r="A16" s="12">
        <v>14</v>
      </c>
      <c r="B16" s="13" t="s">
        <v>15</v>
      </c>
      <c r="C16" s="12">
        <v>3</v>
      </c>
      <c r="D16" s="12" t="s">
        <v>12</v>
      </c>
      <c r="E16" s="13"/>
      <c r="F16" s="13"/>
      <c r="G16" s="14"/>
    </row>
    <row r="17" spans="1:7" s="11" customFormat="1" ht="12.9" x14ac:dyDescent="0.5">
      <c r="A17" s="12">
        <v>15</v>
      </c>
      <c r="B17" s="13" t="s">
        <v>16</v>
      </c>
      <c r="C17" s="12">
        <v>2</v>
      </c>
      <c r="D17" s="12" t="s">
        <v>12</v>
      </c>
      <c r="E17" s="13"/>
      <c r="F17" s="13"/>
      <c r="G17" s="14"/>
    </row>
    <row r="18" spans="1:7" s="11" customFormat="1" ht="12.9" x14ac:dyDescent="0.5">
      <c r="A18" s="12">
        <v>16</v>
      </c>
      <c r="B18" s="13" t="s">
        <v>17</v>
      </c>
      <c r="C18" s="12">
        <v>1</v>
      </c>
      <c r="D18" s="12" t="s">
        <v>12</v>
      </c>
      <c r="E18" s="13"/>
      <c r="F18" s="13"/>
      <c r="G18" s="14"/>
    </row>
    <row r="19" spans="1:7" s="11" customFormat="1" ht="12.9" x14ac:dyDescent="0.5">
      <c r="A19" s="12">
        <v>17</v>
      </c>
      <c r="B19" s="13" t="s">
        <v>18</v>
      </c>
      <c r="C19" s="12">
        <v>1</v>
      </c>
      <c r="D19" s="12" t="s">
        <v>12</v>
      </c>
      <c r="E19" s="13"/>
      <c r="F19" s="13"/>
      <c r="G19" s="14"/>
    </row>
    <row r="20" spans="1:7" s="11" customFormat="1" ht="12.9" x14ac:dyDescent="0.5">
      <c r="A20" s="12">
        <v>18</v>
      </c>
      <c r="B20" s="13" t="s">
        <v>23</v>
      </c>
      <c r="C20" s="12">
        <v>4</v>
      </c>
      <c r="D20" s="12" t="s">
        <v>12</v>
      </c>
      <c r="E20" s="13"/>
      <c r="F20" s="13"/>
      <c r="G20" s="14"/>
    </row>
    <row r="21" spans="1:7" s="11" customFormat="1" ht="12.9" x14ac:dyDescent="0.5">
      <c r="A21" s="12">
        <v>19</v>
      </c>
      <c r="B21" s="13" t="s">
        <v>19</v>
      </c>
      <c r="C21" s="12">
        <v>1</v>
      </c>
      <c r="D21" s="12" t="s">
        <v>12</v>
      </c>
      <c r="E21" s="13"/>
      <c r="F21" s="13"/>
      <c r="G21" s="14"/>
    </row>
    <row r="22" spans="1:7" s="11" customFormat="1" ht="12.9" x14ac:dyDescent="0.5">
      <c r="A22" s="12"/>
      <c r="B22" s="13"/>
      <c r="C22" s="12"/>
      <c r="D22" s="12"/>
      <c r="E22" s="13"/>
      <c r="F22" s="15" t="s">
        <v>28</v>
      </c>
      <c r="G22" s="16">
        <f>SUM(G3:G21)</f>
        <v>0</v>
      </c>
    </row>
    <row r="23" spans="1:7" s="19" customFormat="1" ht="25.8" x14ac:dyDescent="0.5">
      <c r="A23" s="17" t="s">
        <v>39</v>
      </c>
      <c r="B23" s="17"/>
      <c r="C23" s="7" t="s">
        <v>24</v>
      </c>
      <c r="D23" s="7" t="s">
        <v>25</v>
      </c>
      <c r="E23" s="18" t="s">
        <v>31</v>
      </c>
      <c r="F23" s="18" t="s">
        <v>32</v>
      </c>
      <c r="G23" s="16" t="s">
        <v>28</v>
      </c>
    </row>
    <row r="24" spans="1:7" s="11" customFormat="1" ht="12.9" x14ac:dyDescent="0.5">
      <c r="A24" s="12">
        <v>1</v>
      </c>
      <c r="B24" s="13" t="s">
        <v>20</v>
      </c>
      <c r="C24" s="12">
        <v>1</v>
      </c>
      <c r="D24" s="12" t="s">
        <v>29</v>
      </c>
      <c r="E24" s="13"/>
      <c r="F24" s="13"/>
      <c r="G24" s="14"/>
    </row>
    <row r="25" spans="1:7" s="11" customFormat="1" ht="12.9" x14ac:dyDescent="0.5">
      <c r="A25" s="12">
        <v>2</v>
      </c>
      <c r="B25" s="13" t="s">
        <v>21</v>
      </c>
      <c r="C25" s="12">
        <v>1</v>
      </c>
      <c r="D25" s="12" t="s">
        <v>29</v>
      </c>
      <c r="E25" s="13"/>
      <c r="F25" s="13"/>
      <c r="G25" s="14"/>
    </row>
    <row r="26" spans="1:7" s="11" customFormat="1" ht="12.9" x14ac:dyDescent="0.5">
      <c r="A26" s="12">
        <v>3</v>
      </c>
      <c r="B26" s="13" t="s">
        <v>22</v>
      </c>
      <c r="C26" s="12">
        <v>1</v>
      </c>
      <c r="D26" s="12" t="s">
        <v>29</v>
      </c>
      <c r="E26" s="13"/>
      <c r="F26" s="13"/>
      <c r="G26" s="14"/>
    </row>
    <row r="27" spans="1:7" s="11" customFormat="1" ht="12.9" x14ac:dyDescent="0.5">
      <c r="A27" s="12">
        <v>4</v>
      </c>
      <c r="B27" s="13" t="s">
        <v>26</v>
      </c>
      <c r="C27" s="12">
        <v>1</v>
      </c>
      <c r="D27" s="12" t="s">
        <v>29</v>
      </c>
      <c r="E27" s="13"/>
      <c r="F27" s="13"/>
      <c r="G27" s="14"/>
    </row>
    <row r="28" spans="1:7" s="11" customFormat="1" ht="12.9" x14ac:dyDescent="0.5">
      <c r="A28" s="12">
        <v>5</v>
      </c>
      <c r="B28" s="13" t="s">
        <v>27</v>
      </c>
      <c r="C28" s="12">
        <v>1</v>
      </c>
      <c r="D28" s="12" t="s">
        <v>29</v>
      </c>
      <c r="E28" s="13"/>
      <c r="F28" s="13"/>
      <c r="G28" s="14"/>
    </row>
    <row r="29" spans="1:7" s="11" customFormat="1" ht="12.9" x14ac:dyDescent="0.5">
      <c r="A29" s="12">
        <v>6</v>
      </c>
      <c r="B29" s="13" t="s">
        <v>30</v>
      </c>
      <c r="C29" s="12">
        <v>2</v>
      </c>
      <c r="D29" s="12" t="s">
        <v>29</v>
      </c>
      <c r="E29" s="13"/>
      <c r="F29" s="13"/>
      <c r="G29" s="14"/>
    </row>
    <row r="30" spans="1:7" s="11" customFormat="1" ht="12.9" x14ac:dyDescent="0.5">
      <c r="A30" s="12">
        <v>7</v>
      </c>
      <c r="B30" s="13" t="s">
        <v>34</v>
      </c>
      <c r="C30" s="12">
        <v>20</v>
      </c>
      <c r="D30" s="12" t="s">
        <v>35</v>
      </c>
      <c r="E30" s="13"/>
      <c r="F30" s="13"/>
      <c r="G30" s="14"/>
    </row>
    <row r="31" spans="1:7" s="11" customFormat="1" ht="12.9" x14ac:dyDescent="0.5">
      <c r="A31" s="12"/>
      <c r="B31" s="13"/>
      <c r="C31" s="13"/>
      <c r="D31" s="13"/>
      <c r="E31" s="13"/>
      <c r="F31" s="13"/>
      <c r="G31" s="14"/>
    </row>
    <row r="32" spans="1:7" s="11" customFormat="1" ht="12.9" x14ac:dyDescent="0.5">
      <c r="A32" s="12"/>
      <c r="B32" s="13"/>
      <c r="C32" s="13"/>
      <c r="D32" s="13"/>
      <c r="E32" s="13"/>
      <c r="F32" s="15" t="s">
        <v>28</v>
      </c>
      <c r="G32" s="16">
        <f>SUM(G24:G31)</f>
        <v>0</v>
      </c>
    </row>
    <row r="33" spans="1:7" s="11" customFormat="1" ht="12.9" x14ac:dyDescent="0.5">
      <c r="A33" s="12"/>
      <c r="B33" s="13"/>
      <c r="C33" s="13"/>
      <c r="D33" s="13"/>
      <c r="E33" s="13"/>
      <c r="F33" s="15" t="s">
        <v>37</v>
      </c>
      <c r="G33" s="16">
        <f>G22+G32</f>
        <v>0</v>
      </c>
    </row>
  </sheetData>
  <mergeCells count="2">
    <mergeCell ref="A23:B23"/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verticalDpi="598" r:id="rId1"/>
  <headerFooter>
    <oddHeader xml:space="preserve">&amp;R&amp;9Załącznik Nr 7 do SWZ
Znak sprawy: WP.271.18.22.JJ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48508</dc:creator>
  <cp:lastModifiedBy>Anna Mroczka</cp:lastModifiedBy>
  <cp:lastPrinted>2022-12-08T09:30:14Z</cp:lastPrinted>
  <dcterms:created xsi:type="dcterms:W3CDTF">2022-10-04T18:36:15Z</dcterms:created>
  <dcterms:modified xsi:type="dcterms:W3CDTF">2022-12-08T09:30:15Z</dcterms:modified>
</cp:coreProperties>
</file>