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wojcik\Desktop\"/>
    </mc:Choice>
  </mc:AlternateContent>
  <xr:revisionPtr revIDLastSave="0" documentId="8_{77F0F291-D43F-4275-B402-C7AD29915B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4" i="1" l="1"/>
  <c r="H124" i="1" s="1"/>
  <c r="H118" i="1"/>
  <c r="G118" i="1"/>
  <c r="G112" i="1"/>
  <c r="G106" i="1"/>
  <c r="H106" i="1" s="1"/>
  <c r="G100" i="1"/>
  <c r="H100" i="1" s="1"/>
  <c r="G94" i="1"/>
  <c r="H94" i="1" s="1"/>
  <c r="H88" i="1"/>
  <c r="G88" i="1"/>
  <c r="G82" i="1"/>
  <c r="H82" i="1" s="1"/>
  <c r="G76" i="1"/>
  <c r="H76" i="1" s="1"/>
  <c r="G70" i="1"/>
  <c r="H70" i="1" s="1"/>
  <c r="F64" i="1"/>
  <c r="G63" i="1"/>
  <c r="H63" i="1" s="1"/>
  <c r="G62" i="1"/>
  <c r="H62" i="1" s="1"/>
  <c r="G61" i="1"/>
  <c r="H61" i="1" s="1"/>
  <c r="G60" i="1"/>
  <c r="H60" i="1" s="1"/>
  <c r="F54" i="1"/>
  <c r="H53" i="1"/>
  <c r="G53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H41" i="1"/>
  <c r="G41" i="1"/>
  <c r="G40" i="1"/>
  <c r="H40" i="1" s="1"/>
  <c r="G39" i="1"/>
  <c r="H39" i="1" s="1"/>
  <c r="G38" i="1"/>
  <c r="H38" i="1" s="1"/>
  <c r="G37" i="1"/>
  <c r="H37" i="1" s="1"/>
  <c r="G36" i="1"/>
  <c r="H36" i="1" s="1"/>
  <c r="H35" i="1"/>
  <c r="G35" i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23" i="1"/>
  <c r="G23" i="1"/>
  <c r="G22" i="1"/>
  <c r="H22" i="1" s="1"/>
  <c r="G21" i="1"/>
  <c r="H21" i="1" s="1"/>
  <c r="G20" i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G13" i="1"/>
  <c r="H13" i="1" s="1"/>
  <c r="G12" i="1"/>
  <c r="H64" i="1" l="1"/>
  <c r="G64" i="1"/>
  <c r="F127" i="1" s="1"/>
  <c r="G54" i="1"/>
  <c r="H112" i="1"/>
  <c r="H12" i="1"/>
  <c r="H54" i="1" s="1"/>
  <c r="F128" i="1" l="1"/>
</calcChain>
</file>

<file path=xl/sharedStrings.xml><?xml version="1.0" encoding="utf-8"?>
<sst xmlns="http://schemas.openxmlformats.org/spreadsheetml/2006/main" count="130" uniqueCount="45">
  <si>
    <t>Zakładana liczba</t>
  </si>
  <si>
    <t>Cena netto [zł]</t>
  </si>
  <si>
    <t>Cena brutto [zł]</t>
  </si>
  <si>
    <t>Cena jednostkowa</t>
  </si>
  <si>
    <t>Cena sumaryczna</t>
  </si>
  <si>
    <t>Suma</t>
  </si>
  <si>
    <t>Wysokość słupa [mm]</t>
  </si>
  <si>
    <t>Typoszereg</t>
  </si>
  <si>
    <t>Liczba wierszy na tablicy</t>
  </si>
  <si>
    <t>Szerokość tablicy [mm]</t>
  </si>
  <si>
    <t>/Numer sprawy/</t>
  </si>
  <si>
    <t>TABELA KOSZTÓW JEDNOSTKOWYCH</t>
  </si>
  <si>
    <t>DEMONTAŻ ZNAKÓW KIERUNKOWYCH</t>
  </si>
  <si>
    <t>DEMONTAŻ WITACZY</t>
  </si>
  <si>
    <t>MONTAŻ RAMY TABLICY KIERUNKOWEJ SIM</t>
  </si>
  <si>
    <t>MONTAŻ SŁUPA TABLICY KIERUNKOWEJ SIM</t>
  </si>
  <si>
    <t>WYKONANIE RAMY I PANELI TABLICY KIERUNKOWEJ SIM</t>
  </si>
  <si>
    <t>WYKONANIE SŁUPA TABLICY KIERUNKOWEJ SIM</t>
  </si>
  <si>
    <t>CENA SUMARYCZNA NETTO (ZŁ)</t>
  </si>
  <si>
    <t>CENA SUMARYCZNA BRUTTO (ZŁ)</t>
  </si>
  <si>
    <t>Montaż ramy tablicy kierunkowej SIM do słupa lub istniejącej podpory</t>
  </si>
  <si>
    <t>Praca montażowa</t>
  </si>
  <si>
    <t xml:space="preserve">Wykonanie fundamentu i montaż słupa tablicy kierunkowej SIM </t>
  </si>
  <si>
    <t>Praca zanikająco-montażowa</t>
  </si>
  <si>
    <t>Wykonanie ramy i panelu witacza SIM</t>
  </si>
  <si>
    <t>MONTAŻ SŁUPA WITACZA SIM</t>
  </si>
  <si>
    <t>MONTAŻ RAMY WITACZA SIM</t>
  </si>
  <si>
    <t>WYKONANIE SŁUPA WITACZA SIM</t>
  </si>
  <si>
    <t>WYKONANIE RAMY I PANELU WITACZA SIM</t>
  </si>
  <si>
    <t>Wykonanie słupa witacza SIM</t>
  </si>
  <si>
    <t>Praca demontażowa</t>
  </si>
  <si>
    <t>Zakres prac</t>
  </si>
  <si>
    <t>Pozyskanie wymaganych opinii, uzgodnień, decyzji i przygotowanie dokumentacji technicznej w jednej lokalizacji nośnika SIM</t>
  </si>
  <si>
    <t>Średnica zewnętrzna [mm]</t>
  </si>
  <si>
    <t xml:space="preserve">Wykonanie fundamentu i montaż słupa witacza SIM </t>
  </si>
  <si>
    <t>Montaż ramy i panelu witacza SIM do słupa</t>
  </si>
  <si>
    <t>POZYSKANIE WYMAGANYCH OPINII, UZGODNIEŃ, DECYZJI I PRZYGOTOWANIE DOKUMENTACJI POWYKONAWCZEJ</t>
  </si>
  <si>
    <t>DEMONTAŻ PILOTAŻOWYCH TABLIC KIERUNKOWYCH SIM</t>
  </si>
  <si>
    <t>Poz.</t>
  </si>
  <si>
    <t xml:space="preserve">Poz. </t>
  </si>
  <si>
    <t>Demontaż i utylizacja lub przewiezienie we wskazane przez Zamawiającego miejsce na terenie Krakowa znaków kierunkowych (od 1 do 6 paneli w jednej lokalizacji)</t>
  </si>
  <si>
    <t>Demontaż i utylizacja lub przewiezienie we wskazane przez Zamawiającego miejsce na terenie Krakowa witaczy (od 1 do 2 paneli w jednej lokalizacji)</t>
  </si>
  <si>
    <t>Wykonawca uzupełnia źółte pola</t>
  </si>
  <si>
    <t>Demontaż i utylizacja lub przewiezienie we wskazane przez Zamawiającego miejsce na terenie Krakowa pilotażowych tablic kierunkowych SIM (od 1 do 7 paneli w jednej lokalizacji)</t>
  </si>
  <si>
    <t>Załącznik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</si>
</sst>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b/>
      <i/>
      <sz val="10"/>
      <color theme="1"/>
      <name val="Lato"/>
      <family val="2"/>
      <charset val="238"/>
    </font>
    <font>
      <i/>
      <sz val="10"/>
      <color rgb="FFFF000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zoomScaleNormal="100" zoomScaleSheetLayoutView="90" workbookViewId="0">
      <selection sqref="A1:H1"/>
    </sheetView>
  </sheetViews>
  <sheetFormatPr defaultColWidth="9.109375" defaultRowHeight="13.2" x14ac:dyDescent="0.25"/>
  <cols>
    <col min="1" max="1" width="3.88671875" style="9" bestFit="1" customWidth="1"/>
    <col min="2" max="2" width="22.33203125" style="1" customWidth="1"/>
    <col min="3" max="3" width="19.6640625" style="1" customWidth="1"/>
    <col min="4" max="4" width="20.44140625" style="9" customWidth="1"/>
    <col min="5" max="5" width="15" style="9" bestFit="1" customWidth="1"/>
    <col min="6" max="6" width="17" style="1" customWidth="1"/>
    <col min="7" max="7" width="14.33203125" style="1" bestFit="1" customWidth="1"/>
    <col min="8" max="8" width="15" style="1" bestFit="1" customWidth="1"/>
    <col min="9" max="16384" width="9.109375" style="1"/>
  </cols>
  <sheetData>
    <row r="1" spans="1:10" x14ac:dyDescent="0.25">
      <c r="A1" s="56" t="s">
        <v>44</v>
      </c>
      <c r="B1" s="56"/>
      <c r="C1" s="56"/>
      <c r="D1" s="56"/>
      <c r="E1" s="56"/>
      <c r="F1" s="56"/>
      <c r="G1" s="56"/>
      <c r="H1" s="56"/>
    </row>
    <row r="2" spans="1:10" x14ac:dyDescent="0.25">
      <c r="A2" s="13"/>
      <c r="B2" s="14"/>
      <c r="C2" s="14"/>
      <c r="D2" s="13"/>
      <c r="E2" s="13"/>
      <c r="F2" s="14"/>
      <c r="G2" s="14"/>
    </row>
    <row r="3" spans="1:10" x14ac:dyDescent="0.25">
      <c r="A3" s="57" t="s">
        <v>10</v>
      </c>
      <c r="B3" s="57"/>
      <c r="C3" s="57"/>
      <c r="D3" s="57"/>
      <c r="E3" s="57"/>
      <c r="F3" s="57"/>
      <c r="G3" s="57"/>
      <c r="H3" s="57"/>
    </row>
    <row r="4" spans="1:10" x14ac:dyDescent="0.25">
      <c r="A4" s="23"/>
      <c r="B4" s="14"/>
      <c r="C4" s="14"/>
      <c r="D4" s="13"/>
      <c r="E4" s="13"/>
      <c r="F4" s="14"/>
      <c r="G4" s="14"/>
    </row>
    <row r="5" spans="1:10" ht="17.399999999999999" x14ac:dyDescent="0.25">
      <c r="A5" s="58" t="s">
        <v>11</v>
      </c>
      <c r="B5" s="58"/>
      <c r="C5" s="58"/>
      <c r="D5" s="58"/>
      <c r="E5" s="58"/>
      <c r="F5" s="58"/>
      <c r="G5" s="58"/>
      <c r="H5" s="58"/>
    </row>
    <row r="6" spans="1:10" ht="12" customHeight="1" x14ac:dyDescent="0.25">
      <c r="A6" s="24"/>
      <c r="B6" s="24"/>
      <c r="C6" s="24"/>
      <c r="D6" s="24"/>
      <c r="E6" s="24"/>
      <c r="F6" s="24"/>
      <c r="G6" s="24"/>
      <c r="H6" s="24"/>
    </row>
    <row r="7" spans="1:10" ht="12" customHeight="1" x14ac:dyDescent="0.25">
      <c r="A7" s="29" t="s">
        <v>42</v>
      </c>
      <c r="B7" s="29"/>
      <c r="C7" s="29"/>
      <c r="D7" s="29"/>
      <c r="E7" s="29"/>
      <c r="F7" s="29"/>
      <c r="G7" s="29"/>
      <c r="H7" s="29"/>
      <c r="I7" s="17"/>
    </row>
    <row r="8" spans="1:10" ht="12" customHeight="1" x14ac:dyDescent="0.25">
      <c r="A8" s="10"/>
    </row>
    <row r="9" spans="1:10" x14ac:dyDescent="0.25">
      <c r="A9" s="34" t="s">
        <v>16</v>
      </c>
      <c r="B9" s="34"/>
      <c r="C9" s="34"/>
      <c r="D9" s="34"/>
      <c r="E9" s="34"/>
      <c r="F9" s="34"/>
      <c r="G9" s="34"/>
      <c r="H9" s="34"/>
    </row>
    <row r="10" spans="1:10" ht="15" customHeight="1" x14ac:dyDescent="0.25">
      <c r="A10" s="49" t="s">
        <v>38</v>
      </c>
      <c r="B10" s="49" t="s">
        <v>7</v>
      </c>
      <c r="C10" s="52" t="s">
        <v>9</v>
      </c>
      <c r="D10" s="52" t="s">
        <v>8</v>
      </c>
      <c r="E10" s="52" t="s">
        <v>0</v>
      </c>
      <c r="F10" s="21" t="s">
        <v>3</v>
      </c>
      <c r="G10" s="50" t="s">
        <v>4</v>
      </c>
      <c r="H10" s="51"/>
    </row>
    <row r="11" spans="1:10" ht="14.25" customHeight="1" x14ac:dyDescent="0.25">
      <c r="A11" s="49"/>
      <c r="B11" s="49"/>
      <c r="C11" s="52"/>
      <c r="D11" s="52"/>
      <c r="E11" s="52"/>
      <c r="F11" s="21" t="s">
        <v>1</v>
      </c>
      <c r="G11" s="21" t="s">
        <v>1</v>
      </c>
      <c r="H11" s="21" t="s">
        <v>2</v>
      </c>
      <c r="J11" s="10"/>
    </row>
    <row r="12" spans="1:10" ht="14.25" customHeight="1" x14ac:dyDescent="0.25">
      <c r="A12" s="2">
        <v>1</v>
      </c>
      <c r="B12" s="45">
        <v>260</v>
      </c>
      <c r="C12" s="45">
        <v>1450</v>
      </c>
      <c r="D12" s="2">
        <v>1</v>
      </c>
      <c r="E12" s="16">
        <v>45</v>
      </c>
      <c r="F12" s="5">
        <v>0</v>
      </c>
      <c r="G12" s="6">
        <f t="shared" ref="G12:G53" si="0">F12*E12</f>
        <v>0</v>
      </c>
      <c r="H12" s="6">
        <f>ROUND(G12*1.23,2)</f>
        <v>0</v>
      </c>
      <c r="J12" s="4"/>
    </row>
    <row r="13" spans="1:10" ht="14.25" customHeight="1" x14ac:dyDescent="0.25">
      <c r="A13" s="2">
        <v>2</v>
      </c>
      <c r="B13" s="46"/>
      <c r="C13" s="46"/>
      <c r="D13" s="2">
        <v>2</v>
      </c>
      <c r="E13" s="16">
        <v>71</v>
      </c>
      <c r="F13" s="5">
        <v>0</v>
      </c>
      <c r="G13" s="6">
        <f t="shared" si="0"/>
        <v>0</v>
      </c>
      <c r="H13" s="6">
        <f t="shared" ref="H13:H53" si="1">ROUND(G13*1.23,2)</f>
        <v>0</v>
      </c>
      <c r="J13" s="4"/>
    </row>
    <row r="14" spans="1:10" ht="14.25" customHeight="1" x14ac:dyDescent="0.25">
      <c r="A14" s="2">
        <v>3</v>
      </c>
      <c r="B14" s="46"/>
      <c r="C14" s="46"/>
      <c r="D14" s="2">
        <v>3</v>
      </c>
      <c r="E14" s="16">
        <v>24</v>
      </c>
      <c r="F14" s="5">
        <v>0</v>
      </c>
      <c r="G14" s="6">
        <f t="shared" si="0"/>
        <v>0</v>
      </c>
      <c r="H14" s="6">
        <f t="shared" si="1"/>
        <v>0</v>
      </c>
      <c r="J14" s="10"/>
    </row>
    <row r="15" spans="1:10" ht="14.25" customHeight="1" x14ac:dyDescent="0.25">
      <c r="A15" s="2">
        <v>4</v>
      </c>
      <c r="B15" s="46"/>
      <c r="C15" s="46"/>
      <c r="D15" s="2">
        <v>4</v>
      </c>
      <c r="E15" s="16">
        <v>10</v>
      </c>
      <c r="F15" s="5">
        <v>0</v>
      </c>
      <c r="G15" s="6">
        <f t="shared" si="0"/>
        <v>0</v>
      </c>
      <c r="H15" s="6">
        <f t="shared" si="1"/>
        <v>0</v>
      </c>
      <c r="J15" s="10"/>
    </row>
    <row r="16" spans="1:10" ht="14.25" customHeight="1" x14ac:dyDescent="0.25">
      <c r="A16" s="2">
        <v>5</v>
      </c>
      <c r="B16" s="46"/>
      <c r="C16" s="46"/>
      <c r="D16" s="2">
        <v>5</v>
      </c>
      <c r="E16" s="16">
        <v>7</v>
      </c>
      <c r="F16" s="5">
        <v>0</v>
      </c>
      <c r="G16" s="6">
        <f t="shared" si="0"/>
        <v>0</v>
      </c>
      <c r="H16" s="6">
        <f t="shared" si="1"/>
        <v>0</v>
      </c>
      <c r="J16" s="10"/>
    </row>
    <row r="17" spans="1:8" ht="14.25" customHeight="1" x14ac:dyDescent="0.25">
      <c r="A17" s="2">
        <v>6</v>
      </c>
      <c r="B17" s="46"/>
      <c r="C17" s="46"/>
      <c r="D17" s="2">
        <v>6</v>
      </c>
      <c r="E17" s="16">
        <v>12</v>
      </c>
      <c r="F17" s="5">
        <v>0</v>
      </c>
      <c r="G17" s="6">
        <f t="shared" si="0"/>
        <v>0</v>
      </c>
      <c r="H17" s="6">
        <f t="shared" si="1"/>
        <v>0</v>
      </c>
    </row>
    <row r="18" spans="1:8" ht="14.25" customHeight="1" x14ac:dyDescent="0.25">
      <c r="A18" s="2">
        <v>7</v>
      </c>
      <c r="B18" s="46"/>
      <c r="C18" s="47"/>
      <c r="D18" s="2">
        <v>7</v>
      </c>
      <c r="E18" s="16">
        <v>7</v>
      </c>
      <c r="F18" s="5">
        <v>0</v>
      </c>
      <c r="G18" s="6">
        <f t="shared" si="0"/>
        <v>0</v>
      </c>
      <c r="H18" s="6">
        <f t="shared" si="1"/>
        <v>0</v>
      </c>
    </row>
    <row r="19" spans="1:8" ht="14.25" customHeight="1" x14ac:dyDescent="0.25">
      <c r="A19" s="2">
        <v>8</v>
      </c>
      <c r="B19" s="46"/>
      <c r="C19" s="45">
        <v>1600</v>
      </c>
      <c r="D19" s="2">
        <v>1</v>
      </c>
      <c r="E19" s="16">
        <v>7</v>
      </c>
      <c r="F19" s="5">
        <v>0</v>
      </c>
      <c r="G19" s="6">
        <f t="shared" si="0"/>
        <v>0</v>
      </c>
      <c r="H19" s="6">
        <f t="shared" si="1"/>
        <v>0</v>
      </c>
    </row>
    <row r="20" spans="1:8" ht="14.25" customHeight="1" x14ac:dyDescent="0.25">
      <c r="A20" s="2">
        <v>9</v>
      </c>
      <c r="B20" s="46"/>
      <c r="C20" s="46"/>
      <c r="D20" s="2">
        <v>2</v>
      </c>
      <c r="E20" s="16">
        <v>10</v>
      </c>
      <c r="F20" s="5">
        <v>0</v>
      </c>
      <c r="G20" s="6">
        <f t="shared" si="0"/>
        <v>0</v>
      </c>
      <c r="H20" s="6">
        <f t="shared" si="1"/>
        <v>0</v>
      </c>
    </row>
    <row r="21" spans="1:8" ht="14.25" customHeight="1" x14ac:dyDescent="0.25">
      <c r="A21" s="2">
        <v>10</v>
      </c>
      <c r="B21" s="46"/>
      <c r="C21" s="46"/>
      <c r="D21" s="2">
        <v>3</v>
      </c>
      <c r="E21" s="16">
        <v>10</v>
      </c>
      <c r="F21" s="5">
        <v>0</v>
      </c>
      <c r="G21" s="6">
        <f t="shared" si="0"/>
        <v>0</v>
      </c>
      <c r="H21" s="6">
        <f t="shared" si="1"/>
        <v>0</v>
      </c>
    </row>
    <row r="22" spans="1:8" ht="14.25" customHeight="1" x14ac:dyDescent="0.25">
      <c r="A22" s="2">
        <v>11</v>
      </c>
      <c r="B22" s="46"/>
      <c r="C22" s="46"/>
      <c r="D22" s="2">
        <v>4</v>
      </c>
      <c r="E22" s="16">
        <v>2</v>
      </c>
      <c r="F22" s="5">
        <v>0</v>
      </c>
      <c r="G22" s="6">
        <f t="shared" si="0"/>
        <v>0</v>
      </c>
      <c r="H22" s="6">
        <f t="shared" si="1"/>
        <v>0</v>
      </c>
    </row>
    <row r="23" spans="1:8" ht="14.25" customHeight="1" x14ac:dyDescent="0.25">
      <c r="A23" s="2">
        <v>12</v>
      </c>
      <c r="B23" s="46"/>
      <c r="C23" s="46"/>
      <c r="D23" s="2">
        <v>5</v>
      </c>
      <c r="E23" s="16">
        <v>2</v>
      </c>
      <c r="F23" s="5">
        <v>0</v>
      </c>
      <c r="G23" s="6">
        <f t="shared" si="0"/>
        <v>0</v>
      </c>
      <c r="H23" s="6">
        <f t="shared" si="1"/>
        <v>0</v>
      </c>
    </row>
    <row r="24" spans="1:8" ht="14.25" customHeight="1" x14ac:dyDescent="0.25">
      <c r="A24" s="2">
        <v>13</v>
      </c>
      <c r="B24" s="46"/>
      <c r="C24" s="46"/>
      <c r="D24" s="2">
        <v>6</v>
      </c>
      <c r="E24" s="16">
        <v>3</v>
      </c>
      <c r="F24" s="5">
        <v>0</v>
      </c>
      <c r="G24" s="6">
        <f t="shared" si="0"/>
        <v>0</v>
      </c>
      <c r="H24" s="6">
        <f t="shared" si="1"/>
        <v>0</v>
      </c>
    </row>
    <row r="25" spans="1:8" ht="14.25" customHeight="1" x14ac:dyDescent="0.25">
      <c r="A25" s="2">
        <v>14</v>
      </c>
      <c r="B25" s="46"/>
      <c r="C25" s="47"/>
      <c r="D25" s="2">
        <v>7</v>
      </c>
      <c r="E25" s="16">
        <v>15</v>
      </c>
      <c r="F25" s="5">
        <v>0</v>
      </c>
      <c r="G25" s="6">
        <f t="shared" si="0"/>
        <v>0</v>
      </c>
      <c r="H25" s="6">
        <f t="shared" si="1"/>
        <v>0</v>
      </c>
    </row>
    <row r="26" spans="1:8" ht="14.25" customHeight="1" x14ac:dyDescent="0.25">
      <c r="A26" s="2">
        <v>15</v>
      </c>
      <c r="B26" s="46"/>
      <c r="C26" s="45">
        <v>1850</v>
      </c>
      <c r="D26" s="2">
        <v>1</v>
      </c>
      <c r="E26" s="16">
        <v>0</v>
      </c>
      <c r="F26" s="5">
        <v>0</v>
      </c>
      <c r="G26" s="6">
        <f t="shared" si="0"/>
        <v>0</v>
      </c>
      <c r="H26" s="6">
        <f t="shared" si="1"/>
        <v>0</v>
      </c>
    </row>
    <row r="27" spans="1:8" ht="14.25" customHeight="1" x14ac:dyDescent="0.25">
      <c r="A27" s="2">
        <v>16</v>
      </c>
      <c r="B27" s="46"/>
      <c r="C27" s="46"/>
      <c r="D27" s="2">
        <v>2</v>
      </c>
      <c r="E27" s="16">
        <v>7</v>
      </c>
      <c r="F27" s="5">
        <v>0</v>
      </c>
      <c r="G27" s="6">
        <f t="shared" si="0"/>
        <v>0</v>
      </c>
      <c r="H27" s="6">
        <f t="shared" si="1"/>
        <v>0</v>
      </c>
    </row>
    <row r="28" spans="1:8" ht="14.25" customHeight="1" x14ac:dyDescent="0.25">
      <c r="A28" s="2">
        <v>17</v>
      </c>
      <c r="B28" s="46"/>
      <c r="C28" s="46"/>
      <c r="D28" s="2">
        <v>3</v>
      </c>
      <c r="E28" s="16">
        <v>1</v>
      </c>
      <c r="F28" s="5">
        <v>0</v>
      </c>
      <c r="G28" s="6">
        <f t="shared" si="0"/>
        <v>0</v>
      </c>
      <c r="H28" s="6">
        <f t="shared" si="1"/>
        <v>0</v>
      </c>
    </row>
    <row r="29" spans="1:8" ht="14.25" customHeight="1" x14ac:dyDescent="0.25">
      <c r="A29" s="2">
        <v>18</v>
      </c>
      <c r="B29" s="46"/>
      <c r="C29" s="46"/>
      <c r="D29" s="2">
        <v>4</v>
      </c>
      <c r="E29" s="16">
        <v>2</v>
      </c>
      <c r="F29" s="5">
        <v>0</v>
      </c>
      <c r="G29" s="6">
        <f t="shared" si="0"/>
        <v>0</v>
      </c>
      <c r="H29" s="6">
        <f t="shared" si="1"/>
        <v>0</v>
      </c>
    </row>
    <row r="30" spans="1:8" ht="14.25" customHeight="1" x14ac:dyDescent="0.25">
      <c r="A30" s="2">
        <v>19</v>
      </c>
      <c r="B30" s="46"/>
      <c r="C30" s="46"/>
      <c r="D30" s="2">
        <v>5</v>
      </c>
      <c r="E30" s="16">
        <v>2</v>
      </c>
      <c r="F30" s="5">
        <v>0</v>
      </c>
      <c r="G30" s="6">
        <f t="shared" si="0"/>
        <v>0</v>
      </c>
      <c r="H30" s="6">
        <f t="shared" si="1"/>
        <v>0</v>
      </c>
    </row>
    <row r="31" spans="1:8" ht="15" customHeight="1" x14ac:dyDescent="0.25">
      <c r="A31" s="2">
        <v>20</v>
      </c>
      <c r="B31" s="46"/>
      <c r="C31" s="46"/>
      <c r="D31" s="2">
        <v>6</v>
      </c>
      <c r="E31" s="16">
        <v>4</v>
      </c>
      <c r="F31" s="5">
        <v>0</v>
      </c>
      <c r="G31" s="6">
        <f t="shared" si="0"/>
        <v>0</v>
      </c>
      <c r="H31" s="6">
        <f t="shared" si="1"/>
        <v>0</v>
      </c>
    </row>
    <row r="32" spans="1:8" ht="14.25" customHeight="1" x14ac:dyDescent="0.25">
      <c r="A32" s="2">
        <v>21</v>
      </c>
      <c r="B32" s="47"/>
      <c r="C32" s="47"/>
      <c r="D32" s="2">
        <v>7</v>
      </c>
      <c r="E32" s="16">
        <v>4</v>
      </c>
      <c r="F32" s="5">
        <v>0</v>
      </c>
      <c r="G32" s="6">
        <f t="shared" si="0"/>
        <v>0</v>
      </c>
      <c r="H32" s="6">
        <f t="shared" si="1"/>
        <v>0</v>
      </c>
    </row>
    <row r="33" spans="1:8" ht="14.25" customHeight="1" x14ac:dyDescent="0.25">
      <c r="A33" s="2">
        <v>22</v>
      </c>
      <c r="B33" s="45">
        <v>320</v>
      </c>
      <c r="C33" s="45">
        <v>1800</v>
      </c>
      <c r="D33" s="2">
        <v>1</v>
      </c>
      <c r="E33" s="16">
        <v>33</v>
      </c>
      <c r="F33" s="5">
        <v>0</v>
      </c>
      <c r="G33" s="6">
        <f t="shared" si="0"/>
        <v>0</v>
      </c>
      <c r="H33" s="6">
        <f t="shared" si="1"/>
        <v>0</v>
      </c>
    </row>
    <row r="34" spans="1:8" ht="14.25" customHeight="1" x14ac:dyDescent="0.25">
      <c r="A34" s="2">
        <v>23</v>
      </c>
      <c r="B34" s="46"/>
      <c r="C34" s="46"/>
      <c r="D34" s="2">
        <v>2</v>
      </c>
      <c r="E34" s="16">
        <v>45</v>
      </c>
      <c r="F34" s="5">
        <v>0</v>
      </c>
      <c r="G34" s="6">
        <f t="shared" si="0"/>
        <v>0</v>
      </c>
      <c r="H34" s="6">
        <f t="shared" si="1"/>
        <v>0</v>
      </c>
    </row>
    <row r="35" spans="1:8" ht="14.25" customHeight="1" x14ac:dyDescent="0.25">
      <c r="A35" s="2">
        <v>24</v>
      </c>
      <c r="B35" s="46"/>
      <c r="C35" s="46"/>
      <c r="D35" s="2">
        <v>3</v>
      </c>
      <c r="E35" s="16">
        <v>31</v>
      </c>
      <c r="F35" s="5">
        <v>0</v>
      </c>
      <c r="G35" s="6">
        <f t="shared" si="0"/>
        <v>0</v>
      </c>
      <c r="H35" s="6">
        <f t="shared" si="1"/>
        <v>0</v>
      </c>
    </row>
    <row r="36" spans="1:8" ht="14.25" customHeight="1" x14ac:dyDescent="0.25">
      <c r="A36" s="2">
        <v>25</v>
      </c>
      <c r="B36" s="46"/>
      <c r="C36" s="46"/>
      <c r="D36" s="2">
        <v>4</v>
      </c>
      <c r="E36" s="16">
        <v>26</v>
      </c>
      <c r="F36" s="5">
        <v>0</v>
      </c>
      <c r="G36" s="6">
        <f t="shared" si="0"/>
        <v>0</v>
      </c>
      <c r="H36" s="6">
        <f t="shared" si="1"/>
        <v>0</v>
      </c>
    </row>
    <row r="37" spans="1:8" ht="14.25" customHeight="1" x14ac:dyDescent="0.25">
      <c r="A37" s="2">
        <v>26</v>
      </c>
      <c r="B37" s="46"/>
      <c r="C37" s="46"/>
      <c r="D37" s="2">
        <v>5</v>
      </c>
      <c r="E37" s="16">
        <v>22</v>
      </c>
      <c r="F37" s="5">
        <v>0</v>
      </c>
      <c r="G37" s="6">
        <f t="shared" si="0"/>
        <v>0</v>
      </c>
      <c r="H37" s="6">
        <f t="shared" si="1"/>
        <v>0</v>
      </c>
    </row>
    <row r="38" spans="1:8" ht="14.25" customHeight="1" x14ac:dyDescent="0.25">
      <c r="A38" s="3">
        <v>27</v>
      </c>
      <c r="B38" s="46"/>
      <c r="C38" s="46"/>
      <c r="D38" s="2">
        <v>6</v>
      </c>
      <c r="E38" s="16">
        <v>25</v>
      </c>
      <c r="F38" s="5">
        <v>0</v>
      </c>
      <c r="G38" s="6">
        <f t="shared" si="0"/>
        <v>0</v>
      </c>
      <c r="H38" s="6">
        <f t="shared" si="1"/>
        <v>0</v>
      </c>
    </row>
    <row r="39" spans="1:8" ht="14.25" customHeight="1" x14ac:dyDescent="0.25">
      <c r="A39" s="2">
        <v>28</v>
      </c>
      <c r="B39" s="46"/>
      <c r="C39" s="47"/>
      <c r="D39" s="2">
        <v>7</v>
      </c>
      <c r="E39" s="16">
        <v>26</v>
      </c>
      <c r="F39" s="5">
        <v>0</v>
      </c>
      <c r="G39" s="6">
        <f t="shared" si="0"/>
        <v>0</v>
      </c>
      <c r="H39" s="6">
        <f t="shared" si="1"/>
        <v>0</v>
      </c>
    </row>
    <row r="40" spans="1:8" ht="14.25" customHeight="1" x14ac:dyDescent="0.25">
      <c r="A40" s="3">
        <v>29</v>
      </c>
      <c r="B40" s="46"/>
      <c r="C40" s="45">
        <v>2000</v>
      </c>
      <c r="D40" s="2">
        <v>1</v>
      </c>
      <c r="E40" s="16">
        <v>0</v>
      </c>
      <c r="F40" s="5">
        <v>0</v>
      </c>
      <c r="G40" s="6">
        <f t="shared" si="0"/>
        <v>0</v>
      </c>
      <c r="H40" s="6">
        <f t="shared" si="1"/>
        <v>0</v>
      </c>
    </row>
    <row r="41" spans="1:8" ht="14.25" customHeight="1" x14ac:dyDescent="0.25">
      <c r="A41" s="2">
        <v>30</v>
      </c>
      <c r="B41" s="46"/>
      <c r="C41" s="46"/>
      <c r="D41" s="2">
        <v>2</v>
      </c>
      <c r="E41" s="16">
        <v>7</v>
      </c>
      <c r="F41" s="5">
        <v>0</v>
      </c>
      <c r="G41" s="6">
        <f t="shared" si="0"/>
        <v>0</v>
      </c>
      <c r="H41" s="6">
        <f t="shared" si="1"/>
        <v>0</v>
      </c>
    </row>
    <row r="42" spans="1:8" ht="14.25" customHeight="1" x14ac:dyDescent="0.25">
      <c r="A42" s="3">
        <v>31</v>
      </c>
      <c r="B42" s="46"/>
      <c r="C42" s="46"/>
      <c r="D42" s="2">
        <v>3</v>
      </c>
      <c r="E42" s="16">
        <v>9</v>
      </c>
      <c r="F42" s="5">
        <v>0</v>
      </c>
      <c r="G42" s="6">
        <f t="shared" si="0"/>
        <v>0</v>
      </c>
      <c r="H42" s="6">
        <f t="shared" si="1"/>
        <v>0</v>
      </c>
    </row>
    <row r="43" spans="1:8" ht="14.25" customHeight="1" x14ac:dyDescent="0.25">
      <c r="A43" s="2">
        <v>32</v>
      </c>
      <c r="B43" s="46"/>
      <c r="C43" s="46"/>
      <c r="D43" s="2">
        <v>4</v>
      </c>
      <c r="E43" s="16">
        <v>12</v>
      </c>
      <c r="F43" s="5">
        <v>0</v>
      </c>
      <c r="G43" s="6">
        <f t="shared" si="0"/>
        <v>0</v>
      </c>
      <c r="H43" s="6">
        <f t="shared" si="1"/>
        <v>0</v>
      </c>
    </row>
    <row r="44" spans="1:8" ht="14.25" customHeight="1" x14ac:dyDescent="0.25">
      <c r="A44" s="3">
        <v>33</v>
      </c>
      <c r="B44" s="46"/>
      <c r="C44" s="46"/>
      <c r="D44" s="2">
        <v>5</v>
      </c>
      <c r="E44" s="16">
        <v>19</v>
      </c>
      <c r="F44" s="5">
        <v>0</v>
      </c>
      <c r="G44" s="6">
        <f t="shared" si="0"/>
        <v>0</v>
      </c>
      <c r="H44" s="6">
        <f t="shared" si="1"/>
        <v>0</v>
      </c>
    </row>
    <row r="45" spans="1:8" ht="14.25" customHeight="1" x14ac:dyDescent="0.25">
      <c r="A45" s="2">
        <v>34</v>
      </c>
      <c r="B45" s="46"/>
      <c r="C45" s="46"/>
      <c r="D45" s="2">
        <v>6</v>
      </c>
      <c r="E45" s="16">
        <v>14</v>
      </c>
      <c r="F45" s="5">
        <v>0</v>
      </c>
      <c r="G45" s="6">
        <f t="shared" si="0"/>
        <v>0</v>
      </c>
      <c r="H45" s="6">
        <f t="shared" si="1"/>
        <v>0</v>
      </c>
    </row>
    <row r="46" spans="1:8" ht="14.25" customHeight="1" x14ac:dyDescent="0.25">
      <c r="A46" s="3">
        <v>35</v>
      </c>
      <c r="B46" s="46"/>
      <c r="C46" s="47"/>
      <c r="D46" s="2">
        <v>7</v>
      </c>
      <c r="E46" s="16">
        <v>27</v>
      </c>
      <c r="F46" s="5">
        <v>0</v>
      </c>
      <c r="G46" s="6">
        <f t="shared" si="0"/>
        <v>0</v>
      </c>
      <c r="H46" s="6">
        <f t="shared" si="1"/>
        <v>0</v>
      </c>
    </row>
    <row r="47" spans="1:8" ht="14.25" customHeight="1" x14ac:dyDescent="0.25">
      <c r="A47" s="2">
        <v>36</v>
      </c>
      <c r="B47" s="46"/>
      <c r="C47" s="45">
        <v>2300</v>
      </c>
      <c r="D47" s="2">
        <v>1</v>
      </c>
      <c r="E47" s="16">
        <v>0</v>
      </c>
      <c r="F47" s="5">
        <v>0</v>
      </c>
      <c r="G47" s="6">
        <f t="shared" si="0"/>
        <v>0</v>
      </c>
      <c r="H47" s="6">
        <f t="shared" si="1"/>
        <v>0</v>
      </c>
    </row>
    <row r="48" spans="1:8" ht="14.25" customHeight="1" x14ac:dyDescent="0.25">
      <c r="A48" s="3">
        <v>37</v>
      </c>
      <c r="B48" s="46"/>
      <c r="C48" s="46"/>
      <c r="D48" s="2">
        <v>2</v>
      </c>
      <c r="E48" s="16">
        <v>4</v>
      </c>
      <c r="F48" s="5">
        <v>0</v>
      </c>
      <c r="G48" s="6">
        <f t="shared" si="0"/>
        <v>0</v>
      </c>
      <c r="H48" s="6">
        <f t="shared" si="1"/>
        <v>0</v>
      </c>
    </row>
    <row r="49" spans="1:8" ht="14.25" customHeight="1" x14ac:dyDescent="0.25">
      <c r="A49" s="2">
        <v>38</v>
      </c>
      <c r="B49" s="46"/>
      <c r="C49" s="46"/>
      <c r="D49" s="2">
        <v>3</v>
      </c>
      <c r="E49" s="16">
        <v>0</v>
      </c>
      <c r="F49" s="5">
        <v>0</v>
      </c>
      <c r="G49" s="6">
        <f t="shared" si="0"/>
        <v>0</v>
      </c>
      <c r="H49" s="6">
        <f t="shared" si="1"/>
        <v>0</v>
      </c>
    </row>
    <row r="50" spans="1:8" ht="14.25" customHeight="1" x14ac:dyDescent="0.25">
      <c r="A50" s="3">
        <v>39</v>
      </c>
      <c r="B50" s="46"/>
      <c r="C50" s="46"/>
      <c r="D50" s="2">
        <v>4</v>
      </c>
      <c r="E50" s="16">
        <v>6</v>
      </c>
      <c r="F50" s="5">
        <v>0</v>
      </c>
      <c r="G50" s="6">
        <f t="shared" si="0"/>
        <v>0</v>
      </c>
      <c r="H50" s="6">
        <f t="shared" si="1"/>
        <v>0</v>
      </c>
    </row>
    <row r="51" spans="1:8" ht="14.25" customHeight="1" x14ac:dyDescent="0.25">
      <c r="A51" s="2">
        <v>40</v>
      </c>
      <c r="B51" s="46"/>
      <c r="C51" s="46"/>
      <c r="D51" s="2">
        <v>5</v>
      </c>
      <c r="E51" s="16">
        <v>5</v>
      </c>
      <c r="F51" s="5">
        <v>0</v>
      </c>
      <c r="G51" s="6">
        <f t="shared" si="0"/>
        <v>0</v>
      </c>
      <c r="H51" s="6">
        <f t="shared" si="1"/>
        <v>0</v>
      </c>
    </row>
    <row r="52" spans="1:8" ht="15" customHeight="1" x14ac:dyDescent="0.25">
      <c r="A52" s="3">
        <v>41</v>
      </c>
      <c r="B52" s="46"/>
      <c r="C52" s="46"/>
      <c r="D52" s="2">
        <v>6</v>
      </c>
      <c r="E52" s="16">
        <v>13</v>
      </c>
      <c r="F52" s="5">
        <v>0</v>
      </c>
      <c r="G52" s="6">
        <f t="shared" si="0"/>
        <v>0</v>
      </c>
      <c r="H52" s="6">
        <f t="shared" si="1"/>
        <v>0</v>
      </c>
    </row>
    <row r="53" spans="1:8" x14ac:dyDescent="0.25">
      <c r="A53" s="2">
        <v>42</v>
      </c>
      <c r="B53" s="47"/>
      <c r="C53" s="47"/>
      <c r="D53" s="2">
        <v>7</v>
      </c>
      <c r="E53" s="16">
        <v>44</v>
      </c>
      <c r="F53" s="5">
        <v>0</v>
      </c>
      <c r="G53" s="6">
        <f t="shared" si="0"/>
        <v>0</v>
      </c>
      <c r="H53" s="6">
        <f t="shared" si="1"/>
        <v>0</v>
      </c>
    </row>
    <row r="54" spans="1:8" x14ac:dyDescent="0.25">
      <c r="A54" s="53" t="s">
        <v>5</v>
      </c>
      <c r="B54" s="54"/>
      <c r="C54" s="54"/>
      <c r="D54" s="54"/>
      <c r="E54" s="55"/>
      <c r="F54" s="25">
        <f>SUM(F12:F53)</f>
        <v>0</v>
      </c>
      <c r="G54" s="25">
        <f t="shared" ref="G54:H54" si="2">SUM(G12:G53)</f>
        <v>0</v>
      </c>
      <c r="H54" s="25">
        <f t="shared" si="2"/>
        <v>0</v>
      </c>
    </row>
    <row r="55" spans="1:8" x14ac:dyDescent="0.25">
      <c r="B55" s="10"/>
      <c r="C55" s="10"/>
    </row>
    <row r="56" spans="1:8" x14ac:dyDescent="0.25">
      <c r="B56" s="10"/>
      <c r="C56" s="10"/>
    </row>
    <row r="57" spans="1:8" x14ac:dyDescent="0.25">
      <c r="A57" s="34" t="s">
        <v>17</v>
      </c>
      <c r="B57" s="48"/>
      <c r="C57" s="48"/>
      <c r="D57" s="48"/>
      <c r="E57" s="48"/>
      <c r="F57" s="48"/>
      <c r="G57" s="48"/>
      <c r="H57" s="48"/>
    </row>
    <row r="58" spans="1:8" ht="12.75" customHeight="1" x14ac:dyDescent="0.25">
      <c r="A58" s="36" t="s">
        <v>38</v>
      </c>
      <c r="B58" s="52" t="s">
        <v>7</v>
      </c>
      <c r="C58" s="61" t="s">
        <v>6</v>
      </c>
      <c r="D58" s="60" t="s">
        <v>33</v>
      </c>
      <c r="E58" s="35" t="s">
        <v>0</v>
      </c>
      <c r="F58" s="22" t="s">
        <v>3</v>
      </c>
      <c r="G58" s="50" t="s">
        <v>4</v>
      </c>
      <c r="H58" s="51"/>
    </row>
    <row r="59" spans="1:8" x14ac:dyDescent="0.25">
      <c r="A59" s="49"/>
      <c r="B59" s="52"/>
      <c r="C59" s="52"/>
      <c r="D59" s="61"/>
      <c r="E59" s="36"/>
      <c r="F59" s="18" t="s">
        <v>1</v>
      </c>
      <c r="G59" s="18" t="s">
        <v>1</v>
      </c>
      <c r="H59" s="18" t="s">
        <v>2</v>
      </c>
    </row>
    <row r="60" spans="1:8" x14ac:dyDescent="0.25">
      <c r="A60" s="20">
        <v>43</v>
      </c>
      <c r="B60" s="45">
        <v>260</v>
      </c>
      <c r="C60" s="20">
        <v>3530</v>
      </c>
      <c r="D60" s="2">
        <v>140</v>
      </c>
      <c r="E60" s="16">
        <v>59</v>
      </c>
      <c r="F60" s="5">
        <v>0</v>
      </c>
      <c r="G60" s="6">
        <f>F60*E60</f>
        <v>0</v>
      </c>
      <c r="H60" s="6">
        <f t="shared" ref="H60:H63" si="3">ROUND(G60*1.23,2)</f>
        <v>0</v>
      </c>
    </row>
    <row r="61" spans="1:8" x14ac:dyDescent="0.25">
      <c r="A61" s="2">
        <v>44</v>
      </c>
      <c r="B61" s="47"/>
      <c r="C61" s="2">
        <v>4355</v>
      </c>
      <c r="D61" s="2">
        <v>140</v>
      </c>
      <c r="E61" s="16">
        <v>56</v>
      </c>
      <c r="F61" s="5">
        <v>0</v>
      </c>
      <c r="G61" s="6">
        <f>F61*E61</f>
        <v>0</v>
      </c>
      <c r="H61" s="6">
        <f t="shared" si="3"/>
        <v>0</v>
      </c>
    </row>
    <row r="62" spans="1:8" x14ac:dyDescent="0.25">
      <c r="A62" s="20">
        <v>45</v>
      </c>
      <c r="B62" s="45">
        <v>320</v>
      </c>
      <c r="C62" s="20">
        <v>3710</v>
      </c>
      <c r="D62" s="2">
        <v>168</v>
      </c>
      <c r="E62" s="16">
        <v>94</v>
      </c>
      <c r="F62" s="5">
        <v>0</v>
      </c>
      <c r="G62" s="6">
        <f>F62*E62</f>
        <v>0</v>
      </c>
      <c r="H62" s="6">
        <f t="shared" si="3"/>
        <v>0</v>
      </c>
    </row>
    <row r="63" spans="1:8" x14ac:dyDescent="0.25">
      <c r="A63" s="2">
        <v>46</v>
      </c>
      <c r="B63" s="47"/>
      <c r="C63" s="2">
        <v>4715</v>
      </c>
      <c r="D63" s="2">
        <v>168</v>
      </c>
      <c r="E63" s="16">
        <v>195</v>
      </c>
      <c r="F63" s="5">
        <v>0</v>
      </c>
      <c r="G63" s="6">
        <f>F63*E63</f>
        <v>0</v>
      </c>
      <c r="H63" s="6">
        <f t="shared" si="3"/>
        <v>0</v>
      </c>
    </row>
    <row r="64" spans="1:8" x14ac:dyDescent="0.25">
      <c r="A64" s="59" t="s">
        <v>5</v>
      </c>
      <c r="B64" s="59"/>
      <c r="C64" s="59"/>
      <c r="D64" s="59"/>
      <c r="E64" s="59"/>
      <c r="F64" s="25">
        <f>SUM(F60:F63)</f>
        <v>0</v>
      </c>
      <c r="G64" s="25">
        <f>SUM(G60:G63)</f>
        <v>0</v>
      </c>
      <c r="H64" s="25">
        <f>SUM(H60:H63)</f>
        <v>0</v>
      </c>
    </row>
    <row r="67" spans="1:8" x14ac:dyDescent="0.25">
      <c r="A67" s="34" t="s">
        <v>15</v>
      </c>
      <c r="B67" s="48"/>
      <c r="C67" s="48"/>
      <c r="D67" s="48"/>
      <c r="E67" s="48"/>
      <c r="F67" s="48"/>
      <c r="G67" s="48"/>
      <c r="H67" s="48"/>
    </row>
    <row r="68" spans="1:8" ht="12.75" customHeight="1" x14ac:dyDescent="0.25">
      <c r="A68" s="36" t="s">
        <v>38</v>
      </c>
      <c r="B68" s="37" t="s">
        <v>23</v>
      </c>
      <c r="C68" s="38"/>
      <c r="D68" s="39"/>
      <c r="E68" s="35" t="s">
        <v>0</v>
      </c>
      <c r="F68" s="22" t="s">
        <v>3</v>
      </c>
      <c r="G68" s="50" t="s">
        <v>4</v>
      </c>
      <c r="H68" s="51"/>
    </row>
    <row r="69" spans="1:8" x14ac:dyDescent="0.25">
      <c r="A69" s="49"/>
      <c r="B69" s="40"/>
      <c r="C69" s="41"/>
      <c r="D69" s="42"/>
      <c r="E69" s="36"/>
      <c r="F69" s="18" t="s">
        <v>1</v>
      </c>
      <c r="G69" s="18" t="s">
        <v>1</v>
      </c>
      <c r="H69" s="18" t="s">
        <v>2</v>
      </c>
    </row>
    <row r="70" spans="1:8" s="14" customFormat="1" ht="25.5" customHeight="1" x14ac:dyDescent="0.3">
      <c r="A70" s="7">
        <v>47</v>
      </c>
      <c r="B70" s="30" t="s">
        <v>22</v>
      </c>
      <c r="C70" s="31"/>
      <c r="D70" s="32"/>
      <c r="E70" s="15">
        <v>406</v>
      </c>
      <c r="F70" s="11">
        <v>0</v>
      </c>
      <c r="G70" s="12">
        <f>F70*E70</f>
        <v>0</v>
      </c>
      <c r="H70" s="12">
        <f>ROUND(G70*1.23,2)</f>
        <v>0</v>
      </c>
    </row>
    <row r="73" spans="1:8" x14ac:dyDescent="0.25">
      <c r="A73" s="34" t="s">
        <v>14</v>
      </c>
      <c r="B73" s="48"/>
      <c r="C73" s="48"/>
      <c r="D73" s="48"/>
      <c r="E73" s="48"/>
      <c r="F73" s="48"/>
      <c r="G73" s="48"/>
      <c r="H73" s="48"/>
    </row>
    <row r="74" spans="1:8" ht="12.75" customHeight="1" x14ac:dyDescent="0.25">
      <c r="A74" s="36" t="s">
        <v>38</v>
      </c>
      <c r="B74" s="37" t="s">
        <v>21</v>
      </c>
      <c r="C74" s="38"/>
      <c r="D74" s="39"/>
      <c r="E74" s="35" t="s">
        <v>0</v>
      </c>
      <c r="F74" s="22" t="s">
        <v>3</v>
      </c>
      <c r="G74" s="50" t="s">
        <v>4</v>
      </c>
      <c r="H74" s="51"/>
    </row>
    <row r="75" spans="1:8" x14ac:dyDescent="0.25">
      <c r="A75" s="49"/>
      <c r="B75" s="40"/>
      <c r="C75" s="41"/>
      <c r="D75" s="42"/>
      <c r="E75" s="36"/>
      <c r="F75" s="18" t="s">
        <v>1</v>
      </c>
      <c r="G75" s="18" t="s">
        <v>1</v>
      </c>
      <c r="H75" s="18" t="s">
        <v>2</v>
      </c>
    </row>
    <row r="76" spans="1:8" ht="24.75" customHeight="1" x14ac:dyDescent="0.25">
      <c r="A76" s="7">
        <v>48</v>
      </c>
      <c r="B76" s="30" t="s">
        <v>20</v>
      </c>
      <c r="C76" s="31"/>
      <c r="D76" s="32"/>
      <c r="E76" s="15">
        <v>613</v>
      </c>
      <c r="F76" s="11">
        <v>0</v>
      </c>
      <c r="G76" s="12">
        <f>E76*F76</f>
        <v>0</v>
      </c>
      <c r="H76" s="12">
        <f>ROUND(G76*1.23,2)</f>
        <v>0</v>
      </c>
    </row>
    <row r="79" spans="1:8" x14ac:dyDescent="0.25">
      <c r="A79" s="34" t="s">
        <v>28</v>
      </c>
      <c r="B79" s="34"/>
      <c r="C79" s="34"/>
      <c r="D79" s="34"/>
      <c r="E79" s="34"/>
      <c r="F79" s="34"/>
      <c r="G79" s="34"/>
      <c r="H79" s="34"/>
    </row>
    <row r="80" spans="1:8" x14ac:dyDescent="0.25">
      <c r="A80" s="35" t="s">
        <v>39</v>
      </c>
      <c r="B80" s="37" t="s">
        <v>31</v>
      </c>
      <c r="C80" s="38"/>
      <c r="D80" s="39"/>
      <c r="E80" s="35" t="s">
        <v>0</v>
      </c>
      <c r="F80" s="19" t="s">
        <v>3</v>
      </c>
      <c r="G80" s="43" t="s">
        <v>4</v>
      </c>
      <c r="H80" s="44"/>
    </row>
    <row r="81" spans="1:8" x14ac:dyDescent="0.25">
      <c r="A81" s="36"/>
      <c r="B81" s="40"/>
      <c r="C81" s="41"/>
      <c r="D81" s="42"/>
      <c r="E81" s="36"/>
      <c r="F81" s="18" t="s">
        <v>1</v>
      </c>
      <c r="G81" s="18" t="s">
        <v>1</v>
      </c>
      <c r="H81" s="18" t="s">
        <v>2</v>
      </c>
    </row>
    <row r="82" spans="1:8" ht="12.75" customHeight="1" x14ac:dyDescent="0.25">
      <c r="A82" s="7">
        <v>49</v>
      </c>
      <c r="B82" s="33" t="s">
        <v>24</v>
      </c>
      <c r="C82" s="33"/>
      <c r="D82" s="33"/>
      <c r="E82" s="15">
        <v>17</v>
      </c>
      <c r="F82" s="11">
        <v>0</v>
      </c>
      <c r="G82" s="8">
        <f>F82*E82</f>
        <v>0</v>
      </c>
      <c r="H82" s="6">
        <f>ROUND(G82*1.23,2)</f>
        <v>0</v>
      </c>
    </row>
    <row r="85" spans="1:8" x14ac:dyDescent="0.25">
      <c r="A85" s="34" t="s">
        <v>27</v>
      </c>
      <c r="B85" s="34"/>
      <c r="C85" s="34"/>
      <c r="D85" s="34"/>
      <c r="E85" s="34"/>
      <c r="F85" s="34"/>
      <c r="G85" s="34"/>
      <c r="H85" s="34"/>
    </row>
    <row r="86" spans="1:8" x14ac:dyDescent="0.25">
      <c r="A86" s="35" t="s">
        <v>39</v>
      </c>
      <c r="B86" s="37" t="s">
        <v>31</v>
      </c>
      <c r="C86" s="38"/>
      <c r="D86" s="39"/>
      <c r="E86" s="35" t="s">
        <v>0</v>
      </c>
      <c r="F86" s="19" t="s">
        <v>3</v>
      </c>
      <c r="G86" s="43" t="s">
        <v>4</v>
      </c>
      <c r="H86" s="44"/>
    </row>
    <row r="87" spans="1:8" x14ac:dyDescent="0.25">
      <c r="A87" s="36"/>
      <c r="B87" s="40"/>
      <c r="C87" s="41"/>
      <c r="D87" s="42"/>
      <c r="E87" s="36"/>
      <c r="F87" s="18" t="s">
        <v>1</v>
      </c>
      <c r="G87" s="18" t="s">
        <v>1</v>
      </c>
      <c r="H87" s="18" t="s">
        <v>2</v>
      </c>
    </row>
    <row r="88" spans="1:8" ht="12.75" customHeight="1" x14ac:dyDescent="0.25">
      <c r="A88" s="7">
        <v>50</v>
      </c>
      <c r="B88" s="33" t="s">
        <v>29</v>
      </c>
      <c r="C88" s="33"/>
      <c r="D88" s="33"/>
      <c r="E88" s="15">
        <v>17</v>
      </c>
      <c r="F88" s="11">
        <v>0</v>
      </c>
      <c r="G88" s="8">
        <f>F88*E88</f>
        <v>0</v>
      </c>
      <c r="H88" s="6">
        <f>ROUND(G88*1.23,2)</f>
        <v>0</v>
      </c>
    </row>
    <row r="91" spans="1:8" x14ac:dyDescent="0.25">
      <c r="A91" s="34" t="s">
        <v>25</v>
      </c>
      <c r="B91" s="34"/>
      <c r="C91" s="34"/>
      <c r="D91" s="34"/>
      <c r="E91" s="34"/>
      <c r="F91" s="34"/>
      <c r="G91" s="34"/>
      <c r="H91" s="34"/>
    </row>
    <row r="92" spans="1:8" ht="12.75" customHeight="1" x14ac:dyDescent="0.25">
      <c r="A92" s="35" t="s">
        <v>39</v>
      </c>
      <c r="B92" s="37" t="s">
        <v>23</v>
      </c>
      <c r="C92" s="38"/>
      <c r="D92" s="39"/>
      <c r="E92" s="35" t="s">
        <v>0</v>
      </c>
      <c r="F92" s="19" t="s">
        <v>3</v>
      </c>
      <c r="G92" s="43" t="s">
        <v>4</v>
      </c>
      <c r="H92" s="44"/>
    </row>
    <row r="93" spans="1:8" x14ac:dyDescent="0.25">
      <c r="A93" s="36"/>
      <c r="B93" s="40"/>
      <c r="C93" s="41"/>
      <c r="D93" s="42"/>
      <c r="E93" s="36"/>
      <c r="F93" s="18" t="s">
        <v>1</v>
      </c>
      <c r="G93" s="18" t="s">
        <v>1</v>
      </c>
      <c r="H93" s="18" t="s">
        <v>2</v>
      </c>
    </row>
    <row r="94" spans="1:8" ht="12.75" customHeight="1" x14ac:dyDescent="0.25">
      <c r="A94" s="7">
        <v>51</v>
      </c>
      <c r="B94" s="30" t="s">
        <v>34</v>
      </c>
      <c r="C94" s="31"/>
      <c r="D94" s="32"/>
      <c r="E94" s="15">
        <v>17</v>
      </c>
      <c r="F94" s="11">
        <v>0</v>
      </c>
      <c r="G94" s="8">
        <f>F94*E94</f>
        <v>0</v>
      </c>
      <c r="H94" s="6">
        <f>ROUND(G94*1.23,2)</f>
        <v>0</v>
      </c>
    </row>
    <row r="97" spans="1:8" x14ac:dyDescent="0.25">
      <c r="A97" s="34" t="s">
        <v>26</v>
      </c>
      <c r="B97" s="34"/>
      <c r="C97" s="34"/>
      <c r="D97" s="34"/>
      <c r="E97" s="34"/>
      <c r="F97" s="34"/>
      <c r="G97" s="34"/>
      <c r="H97" s="34"/>
    </row>
    <row r="98" spans="1:8" x14ac:dyDescent="0.25">
      <c r="A98" s="35" t="s">
        <v>39</v>
      </c>
      <c r="B98" s="37" t="s">
        <v>21</v>
      </c>
      <c r="C98" s="38"/>
      <c r="D98" s="39"/>
      <c r="E98" s="35" t="s">
        <v>0</v>
      </c>
      <c r="F98" s="19" t="s">
        <v>3</v>
      </c>
      <c r="G98" s="43" t="s">
        <v>4</v>
      </c>
      <c r="H98" s="44"/>
    </row>
    <row r="99" spans="1:8" x14ac:dyDescent="0.25">
      <c r="A99" s="36"/>
      <c r="B99" s="40"/>
      <c r="C99" s="41"/>
      <c r="D99" s="42"/>
      <c r="E99" s="36"/>
      <c r="F99" s="18" t="s">
        <v>1</v>
      </c>
      <c r="G99" s="18" t="s">
        <v>1</v>
      </c>
      <c r="H99" s="18" t="s">
        <v>2</v>
      </c>
    </row>
    <row r="100" spans="1:8" ht="13.2" customHeight="1" x14ac:dyDescent="0.25">
      <c r="A100" s="7">
        <v>52</v>
      </c>
      <c r="B100" s="30" t="s">
        <v>35</v>
      </c>
      <c r="C100" s="31"/>
      <c r="D100" s="32"/>
      <c r="E100" s="15">
        <v>17</v>
      </c>
      <c r="F100" s="11">
        <v>0</v>
      </c>
      <c r="G100" s="8">
        <f>F100*E100</f>
        <v>0</v>
      </c>
      <c r="H100" s="6">
        <f>ROUND(G100*1.23,2)</f>
        <v>0</v>
      </c>
    </row>
    <row r="103" spans="1:8" x14ac:dyDescent="0.25">
      <c r="A103" s="34" t="s">
        <v>36</v>
      </c>
      <c r="B103" s="34"/>
      <c r="C103" s="34"/>
      <c r="D103" s="34"/>
      <c r="E103" s="34"/>
      <c r="F103" s="34"/>
      <c r="G103" s="34"/>
      <c r="H103" s="34"/>
    </row>
    <row r="104" spans="1:8" x14ac:dyDescent="0.25">
      <c r="A104" s="35" t="s">
        <v>39</v>
      </c>
      <c r="B104" s="37" t="s">
        <v>31</v>
      </c>
      <c r="C104" s="38"/>
      <c r="D104" s="39"/>
      <c r="E104" s="35" t="s">
        <v>0</v>
      </c>
      <c r="F104" s="19" t="s">
        <v>3</v>
      </c>
      <c r="G104" s="43" t="s">
        <v>4</v>
      </c>
      <c r="H104" s="44"/>
    </row>
    <row r="105" spans="1:8" x14ac:dyDescent="0.25">
      <c r="A105" s="36"/>
      <c r="B105" s="40"/>
      <c r="C105" s="41"/>
      <c r="D105" s="42"/>
      <c r="E105" s="36"/>
      <c r="F105" s="18" t="s">
        <v>1</v>
      </c>
      <c r="G105" s="18" t="s">
        <v>1</v>
      </c>
      <c r="H105" s="18" t="s">
        <v>2</v>
      </c>
    </row>
    <row r="106" spans="1:8" ht="32.4" customHeight="1" x14ac:dyDescent="0.25">
      <c r="A106" s="7">
        <v>53</v>
      </c>
      <c r="B106" s="30" t="s">
        <v>32</v>
      </c>
      <c r="C106" s="31"/>
      <c r="D106" s="32"/>
      <c r="E106" s="15">
        <v>630</v>
      </c>
      <c r="F106" s="11">
        <v>0</v>
      </c>
      <c r="G106" s="8">
        <f>F106*E106</f>
        <v>0</v>
      </c>
      <c r="H106" s="12">
        <f>ROUND(G106*1.23,2)</f>
        <v>0</v>
      </c>
    </row>
    <row r="109" spans="1:8" x14ac:dyDescent="0.25">
      <c r="A109" s="34" t="s">
        <v>12</v>
      </c>
      <c r="B109" s="34"/>
      <c r="C109" s="34"/>
      <c r="D109" s="34"/>
      <c r="E109" s="34"/>
      <c r="F109" s="34"/>
      <c r="G109" s="34"/>
      <c r="H109" s="34"/>
    </row>
    <row r="110" spans="1:8" x14ac:dyDescent="0.25">
      <c r="A110" s="35" t="s">
        <v>39</v>
      </c>
      <c r="B110" s="49" t="s">
        <v>30</v>
      </c>
      <c r="C110" s="49"/>
      <c r="D110" s="49"/>
      <c r="E110" s="35" t="s">
        <v>0</v>
      </c>
      <c r="F110" s="19" t="s">
        <v>3</v>
      </c>
      <c r="G110" s="43" t="s">
        <v>4</v>
      </c>
      <c r="H110" s="44"/>
    </row>
    <row r="111" spans="1:8" x14ac:dyDescent="0.25">
      <c r="A111" s="36"/>
      <c r="B111" s="49"/>
      <c r="C111" s="49"/>
      <c r="D111" s="49"/>
      <c r="E111" s="36"/>
      <c r="F111" s="18" t="s">
        <v>1</v>
      </c>
      <c r="G111" s="18" t="s">
        <v>1</v>
      </c>
      <c r="H111" s="18" t="s">
        <v>2</v>
      </c>
    </row>
    <row r="112" spans="1:8" ht="38.25" customHeight="1" x14ac:dyDescent="0.25">
      <c r="A112" s="7">
        <v>54</v>
      </c>
      <c r="B112" s="33" t="s">
        <v>40</v>
      </c>
      <c r="C112" s="33"/>
      <c r="D112" s="33"/>
      <c r="E112" s="15">
        <v>620</v>
      </c>
      <c r="F112" s="11">
        <v>0</v>
      </c>
      <c r="G112" s="8">
        <f>F112*E112</f>
        <v>0</v>
      </c>
      <c r="H112" s="12">
        <f>ROUND(G112*1.23,2)</f>
        <v>0</v>
      </c>
    </row>
    <row r="115" spans="1:8" x14ac:dyDescent="0.25">
      <c r="A115" s="34" t="s">
        <v>37</v>
      </c>
      <c r="B115" s="34"/>
      <c r="C115" s="34"/>
      <c r="D115" s="34"/>
      <c r="E115" s="34"/>
      <c r="F115" s="34"/>
      <c r="G115" s="34"/>
      <c r="H115" s="34"/>
    </row>
    <row r="116" spans="1:8" x14ac:dyDescent="0.25">
      <c r="A116" s="35" t="s">
        <v>39</v>
      </c>
      <c r="B116" s="49" t="s">
        <v>30</v>
      </c>
      <c r="C116" s="49"/>
      <c r="D116" s="49"/>
      <c r="E116" s="35" t="s">
        <v>0</v>
      </c>
      <c r="F116" s="19" t="s">
        <v>3</v>
      </c>
      <c r="G116" s="43" t="s">
        <v>4</v>
      </c>
      <c r="H116" s="44"/>
    </row>
    <row r="117" spans="1:8" x14ac:dyDescent="0.25">
      <c r="A117" s="36"/>
      <c r="B117" s="49"/>
      <c r="C117" s="49"/>
      <c r="D117" s="49"/>
      <c r="E117" s="36"/>
      <c r="F117" s="18" t="s">
        <v>1</v>
      </c>
      <c r="G117" s="18" t="s">
        <v>1</v>
      </c>
      <c r="H117" s="18" t="s">
        <v>2</v>
      </c>
    </row>
    <row r="118" spans="1:8" ht="39" customHeight="1" x14ac:dyDescent="0.25">
      <c r="A118" s="7">
        <v>55</v>
      </c>
      <c r="B118" s="33" t="s">
        <v>43</v>
      </c>
      <c r="C118" s="33"/>
      <c r="D118" s="33"/>
      <c r="E118" s="15">
        <v>6</v>
      </c>
      <c r="F118" s="11">
        <v>0</v>
      </c>
      <c r="G118" s="8">
        <f>F118*E118</f>
        <v>0</v>
      </c>
      <c r="H118" s="12">
        <f>ROUND(G118*1.23,2)</f>
        <v>0</v>
      </c>
    </row>
    <row r="119" spans="1:8" ht="13.5" customHeight="1" x14ac:dyDescent="0.25">
      <c r="A119" s="13"/>
      <c r="B119" s="26"/>
      <c r="C119" s="26"/>
      <c r="D119" s="26"/>
      <c r="E119" s="13"/>
      <c r="F119" s="27"/>
      <c r="G119" s="28"/>
      <c r="H119" s="28"/>
    </row>
    <row r="121" spans="1:8" x14ac:dyDescent="0.25">
      <c r="A121" s="34" t="s">
        <v>13</v>
      </c>
      <c r="B121" s="34"/>
      <c r="C121" s="34"/>
      <c r="D121" s="34"/>
      <c r="E121" s="34"/>
      <c r="F121" s="34"/>
      <c r="G121" s="34"/>
      <c r="H121" s="34"/>
    </row>
    <row r="122" spans="1:8" x14ac:dyDescent="0.25">
      <c r="A122" s="35" t="s">
        <v>39</v>
      </c>
      <c r="B122" s="49" t="s">
        <v>30</v>
      </c>
      <c r="C122" s="49"/>
      <c r="D122" s="49"/>
      <c r="E122" s="35" t="s">
        <v>0</v>
      </c>
      <c r="F122" s="19" t="s">
        <v>3</v>
      </c>
      <c r="G122" s="43" t="s">
        <v>4</v>
      </c>
      <c r="H122" s="44"/>
    </row>
    <row r="123" spans="1:8" x14ac:dyDescent="0.25">
      <c r="A123" s="36"/>
      <c r="B123" s="49"/>
      <c r="C123" s="49"/>
      <c r="D123" s="49"/>
      <c r="E123" s="36"/>
      <c r="F123" s="18" t="s">
        <v>1</v>
      </c>
      <c r="G123" s="18" t="s">
        <v>1</v>
      </c>
      <c r="H123" s="18" t="s">
        <v>2</v>
      </c>
    </row>
    <row r="124" spans="1:8" ht="26.25" customHeight="1" x14ac:dyDescent="0.25">
      <c r="A124" s="7">
        <v>56</v>
      </c>
      <c r="B124" s="33" t="s">
        <v>41</v>
      </c>
      <c r="C124" s="33"/>
      <c r="D124" s="33"/>
      <c r="E124" s="15">
        <v>18</v>
      </c>
      <c r="F124" s="11">
        <v>0</v>
      </c>
      <c r="G124" s="8">
        <f>F124*E124</f>
        <v>0</v>
      </c>
      <c r="H124" s="12">
        <f>ROUND(G124*1.23,2)</f>
        <v>0</v>
      </c>
    </row>
    <row r="125" spans="1:8" x14ac:dyDescent="0.25">
      <c r="A125" s="13"/>
      <c r="B125" s="26"/>
      <c r="C125" s="26"/>
      <c r="D125" s="26"/>
      <c r="E125" s="13"/>
      <c r="F125" s="27"/>
      <c r="G125" s="28"/>
      <c r="H125" s="28"/>
    </row>
    <row r="127" spans="1:8" x14ac:dyDescent="0.25">
      <c r="A127" s="50" t="s">
        <v>18</v>
      </c>
      <c r="B127" s="63"/>
      <c r="C127" s="63"/>
      <c r="D127" s="63"/>
      <c r="E127" s="51"/>
      <c r="F127" s="62">
        <f>G118+G112+G82+G70+G76+G64+G54+G106+G100+G94+G88+G124</f>
        <v>0</v>
      </c>
      <c r="G127" s="63"/>
      <c r="H127" s="51"/>
    </row>
    <row r="128" spans="1:8" x14ac:dyDescent="0.25">
      <c r="A128" s="50" t="s">
        <v>19</v>
      </c>
      <c r="B128" s="63"/>
      <c r="C128" s="63"/>
      <c r="D128" s="63"/>
      <c r="E128" s="51"/>
      <c r="F128" s="62">
        <f>H118+H112+H82+H70+H76+H64+H54+H106+H100+H94+H88+H124</f>
        <v>0</v>
      </c>
      <c r="G128" s="63"/>
      <c r="H128" s="51"/>
    </row>
  </sheetData>
  <mergeCells count="94">
    <mergeCell ref="F128:H128"/>
    <mergeCell ref="A127:E127"/>
    <mergeCell ref="A128:E128"/>
    <mergeCell ref="B118:D118"/>
    <mergeCell ref="A121:H121"/>
    <mergeCell ref="A122:A123"/>
    <mergeCell ref="B122:D123"/>
    <mergeCell ref="E122:E123"/>
    <mergeCell ref="G122:H122"/>
    <mergeCell ref="B124:D124"/>
    <mergeCell ref="F127:H127"/>
    <mergeCell ref="B112:D112"/>
    <mergeCell ref="A109:H109"/>
    <mergeCell ref="A115:H115"/>
    <mergeCell ref="A116:A117"/>
    <mergeCell ref="B116:D117"/>
    <mergeCell ref="E116:E117"/>
    <mergeCell ref="G116:H116"/>
    <mergeCell ref="G110:H110"/>
    <mergeCell ref="B110:D111"/>
    <mergeCell ref="A110:A111"/>
    <mergeCell ref="E110:E111"/>
    <mergeCell ref="A97:H97"/>
    <mergeCell ref="A98:A99"/>
    <mergeCell ref="B98:D99"/>
    <mergeCell ref="E98:E99"/>
    <mergeCell ref="G98:H98"/>
    <mergeCell ref="B100:D100"/>
    <mergeCell ref="A1:H1"/>
    <mergeCell ref="A9:H9"/>
    <mergeCell ref="A3:H3"/>
    <mergeCell ref="A5:H5"/>
    <mergeCell ref="G80:H80"/>
    <mergeCell ref="B80:D81"/>
    <mergeCell ref="G58:H58"/>
    <mergeCell ref="A64:E64"/>
    <mergeCell ref="D58:D59"/>
    <mergeCell ref="A58:A59"/>
    <mergeCell ref="C58:C59"/>
    <mergeCell ref="E58:E59"/>
    <mergeCell ref="B58:B59"/>
    <mergeCell ref="G10:H10"/>
    <mergeCell ref="B12:B32"/>
    <mergeCell ref="A79:H79"/>
    <mergeCell ref="A10:A11"/>
    <mergeCell ref="D10:D11"/>
    <mergeCell ref="E10:E11"/>
    <mergeCell ref="A54:E54"/>
    <mergeCell ref="B33:B53"/>
    <mergeCell ref="C33:C39"/>
    <mergeCell ref="C40:C46"/>
    <mergeCell ref="C47:C53"/>
    <mergeCell ref="C19:C25"/>
    <mergeCell ref="C12:C18"/>
    <mergeCell ref="C10:C11"/>
    <mergeCell ref="B10:B11"/>
    <mergeCell ref="G68:H68"/>
    <mergeCell ref="A74:A75"/>
    <mergeCell ref="E74:E75"/>
    <mergeCell ref="G74:H74"/>
    <mergeCell ref="B70:D70"/>
    <mergeCell ref="B74:D75"/>
    <mergeCell ref="E86:E87"/>
    <mergeCell ref="G86:H86"/>
    <mergeCell ref="B76:D76"/>
    <mergeCell ref="B82:D82"/>
    <mergeCell ref="C26:C32"/>
    <mergeCell ref="A57:H57"/>
    <mergeCell ref="A80:A81"/>
    <mergeCell ref="E80:E81"/>
    <mergeCell ref="B60:B61"/>
    <mergeCell ref="B62:B63"/>
    <mergeCell ref="A73:H73"/>
    <mergeCell ref="A85:H85"/>
    <mergeCell ref="A67:H67"/>
    <mergeCell ref="A68:A69"/>
    <mergeCell ref="B68:D69"/>
    <mergeCell ref="E68:E69"/>
    <mergeCell ref="A7:H7"/>
    <mergeCell ref="B106:D106"/>
    <mergeCell ref="B88:D88"/>
    <mergeCell ref="A103:H103"/>
    <mergeCell ref="A104:A105"/>
    <mergeCell ref="B104:D105"/>
    <mergeCell ref="E104:E105"/>
    <mergeCell ref="G104:H104"/>
    <mergeCell ref="B92:D93"/>
    <mergeCell ref="E92:E93"/>
    <mergeCell ref="G92:H92"/>
    <mergeCell ref="B94:D94"/>
    <mergeCell ref="A91:H91"/>
    <mergeCell ref="A92:A93"/>
    <mergeCell ref="A86:A87"/>
    <mergeCell ref="B86:D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Frań</dc:creator>
  <cp:lastModifiedBy>awojcik</cp:lastModifiedBy>
  <dcterms:created xsi:type="dcterms:W3CDTF">2015-06-05T18:19:34Z</dcterms:created>
  <dcterms:modified xsi:type="dcterms:W3CDTF">2022-04-15T05:50:38Z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4d2985a6fbbf479e93c8650083b267a9</vt:lpwstr>
  </property>
</Properties>
</file>