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O\2020 ZAMÓWIENIA\DO.271.1.11.2020 _nabiał\"/>
    </mc:Choice>
  </mc:AlternateContent>
  <xr:revisionPtr revIDLastSave="0" documentId="13_ncr:1_{A75688EF-DE13-4914-AD26-D15A63E7580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  <sheet name="Arkusz2" sheetId="2" r:id="rId2"/>
  </sheets>
  <definedNames>
    <definedName name="_xlnm._FilterDatabase" localSheetId="0" hidden="1">Arkusz1!$A$7:$J$82</definedName>
    <definedName name="_Hlk530039278" localSheetId="0">Arkusz1!$A$5</definedName>
    <definedName name="_xlnm.Print_Area" localSheetId="0">Arkusz1!$A$1:$J$98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5" i="1" l="1"/>
  <c r="I79" i="1" l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0" i="1" l="1"/>
  <c r="I61" i="1"/>
  <c r="I56" i="1" l="1"/>
  <c r="I20" i="1" l="1"/>
  <c r="I49" i="1" l="1"/>
  <c r="I48" i="1"/>
  <c r="I19" i="1" l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50" i="1"/>
  <c r="I51" i="1"/>
  <c r="I52" i="1"/>
  <c r="I53" i="1"/>
  <c r="I54" i="1"/>
  <c r="I55" i="1"/>
  <c r="I57" i="1"/>
  <c r="I58" i="1"/>
  <c r="I59" i="1"/>
  <c r="I9" i="1" l="1"/>
  <c r="I10" i="1"/>
  <c r="I11" i="1"/>
  <c r="I12" i="1"/>
  <c r="I13" i="1"/>
  <c r="I14" i="1"/>
  <c r="I15" i="1"/>
  <c r="I16" i="1"/>
  <c r="I17" i="1"/>
  <c r="I18" i="1"/>
  <c r="I82" i="1" l="1"/>
  <c r="C90" i="1"/>
  <c r="I8" i="1"/>
  <c r="I80" i="1" l="1"/>
  <c r="I81" i="1"/>
  <c r="C86" i="1" s="1"/>
  <c r="C94" i="1" s="1"/>
</calcChain>
</file>

<file path=xl/sharedStrings.xml><?xml version="1.0" encoding="utf-8"?>
<sst xmlns="http://schemas.openxmlformats.org/spreadsheetml/2006/main" count="249" uniqueCount="114">
  <si>
    <t>Ilość</t>
  </si>
  <si>
    <t>Opis przedmiotu zamówienia</t>
  </si>
  <si>
    <t>…………………………………………………………</t>
  </si>
  <si>
    <t xml:space="preserve">podpis </t>
  </si>
  <si>
    <t>upoważnionego przedstawiciela Wykonawcy</t>
  </si>
  <si>
    <t>L.p.</t>
  </si>
  <si>
    <t>j.m.</t>
  </si>
  <si>
    <t>Cena jednostkowa brutto (zł)</t>
  </si>
  <si>
    <t>Razem wartość brutto (zł)
(kol. 6 x kol. 7)</t>
  </si>
  <si>
    <t>Nazwa</t>
  </si>
  <si>
    <t>Wykaz Asortymentu</t>
  </si>
  <si>
    <t>Okres realizacji zamówienia</t>
  </si>
  <si>
    <t>brutto:</t>
  </si>
  <si>
    <t>netto:</t>
  </si>
  <si>
    <t>Razem wartość oferty:</t>
  </si>
  <si>
    <t>SUMA:</t>
  </si>
  <si>
    <t>sztuka</t>
  </si>
  <si>
    <t>kg</t>
  </si>
  <si>
    <t>opak.</t>
  </si>
  <si>
    <t>litry</t>
  </si>
  <si>
    <t>Załącznik Nr 1 do SIWZ</t>
  </si>
  <si>
    <t>Serek homogenizowany naturalny</t>
  </si>
  <si>
    <t>Serek homogenizowany owocowy</t>
  </si>
  <si>
    <t>Jogurt naturalny</t>
  </si>
  <si>
    <t>Margaryna w kostkach</t>
  </si>
  <si>
    <t>Serek naturalny</t>
  </si>
  <si>
    <t>Serek kanapkowy śmietankowy</t>
  </si>
  <si>
    <t>Ser żółty wędzony dojrzewający</t>
  </si>
  <si>
    <t>Serek mozzarella</t>
  </si>
  <si>
    <t>Mleko krowie 2%</t>
  </si>
  <si>
    <t xml:space="preserve">Mleko UHT </t>
  </si>
  <si>
    <t>Śmietana</t>
  </si>
  <si>
    <t xml:space="preserve">Kefir naturalny </t>
  </si>
  <si>
    <t>Zsiadłe mleko</t>
  </si>
  <si>
    <t>Deser/Jogurt owocowy</t>
  </si>
  <si>
    <t>opakowanie 100 g</t>
  </si>
  <si>
    <t>zawartość w 100 g produktu: tłuszcz od 5 g do 8 g; opakowanie od 130 g do 150 g</t>
  </si>
  <si>
    <t>gouda podpuszczkowy, dojrzewający, tłusty zawartość w 100 g produktu: tłuszcz od 23 g do 27 g; bloki; waga od 2,5 kg do 4,5 kg, pakowane próżniowo</t>
  </si>
  <si>
    <t>salami  bloki, zawartość w 100 g produktu: tłuszcz od 25 g do 28 g; waga od  1,20 kg do 1,5 kg; pakowane próżniowo</t>
  </si>
  <si>
    <t>Masło roślinne 
do smarowania</t>
  </si>
  <si>
    <t>Ser mozzarella do pizzy 
i zapiekanek</t>
  </si>
  <si>
    <t>Ser biały tłusty  
krajanka</t>
  </si>
  <si>
    <t>Drożdże spożywcze 
świeże</t>
  </si>
  <si>
    <t>Ser twarogowy 
chudy</t>
  </si>
  <si>
    <t>Mus jogurtowy 
z owocami</t>
  </si>
  <si>
    <t>Masło świeże extra 
w kostce</t>
  </si>
  <si>
    <t>Ser puszysty 
śmietankowy</t>
  </si>
  <si>
    <t>Serek twarogowy 
ziarnisty</t>
  </si>
  <si>
    <t>Ser sałatkowo-
kanapkowy</t>
  </si>
  <si>
    <t>Serki topione 
śmietankowe</t>
  </si>
  <si>
    <t>skład między innymi: oleje roślinne (słonecznikowy, rzepakowy, inne tłuszcze); zawartość w 100 g produktu: tłuszcz od 60 g do 80 g; opakowanie od 450 g do 500 g</t>
  </si>
  <si>
    <t>skład między innymi: mleko pasteryzowane, czyste kultury mleczarskie; zawartość w 100 g produktu: tłuszcz od 8 g do 10 g; opakowanie od 140 g do 150 g</t>
  </si>
  <si>
    <t>zawartość w 100 g produktu: tłuszcz od 5 g do 7 g; opakowanie od 180 g do 200 g</t>
  </si>
  <si>
    <t xml:space="preserve">skład: mleko pasteryzowane, sól, regulator kwasowości, ser niedojrzewający miękki solankowy; zawartość w 100 g produktu: tłuszcz od 11 g do 15 g; opakowanie 
od 250 g  do 270 g </t>
  </si>
  <si>
    <t xml:space="preserve"> (truskawka, jagoda, wiśnia - min. 11% owoców); skład między innymi: mleko, żywe kultury bakterii jogurtowych; zawartość w 100 g produktu: tłuszcz od 5 g do 5,5 g; opakowanie min. 120 g - w tym min. 95 g jogurt; wsad owocowy w osobnym pojemniku - min. 25 g</t>
  </si>
  <si>
    <t>zawartość w 100 g produktu: tłuszcz min. 15 g; blok od 2 kg do 2,5 kg</t>
  </si>
  <si>
    <t xml:space="preserve"> w workach foliowych; opakowanie 10 litrów lub 15 litrów (worki nieuszkodzone, czyste); mleko tradycyjne pasteryzowane </t>
  </si>
  <si>
    <t>Sukcesywna dostawa  produktów mleczarskich i margaryn dla Domu Pomocy Społecznej im. L. i A. Helclów w Krakowie</t>
  </si>
  <si>
    <t>skład między innymi: mleko, mleko w proszku odtłuszczone, białka mleka, żywe kultury bakterii - zawierający aktywną mikroflorę; zawartość w 100 g produktu: tłuszcz od 2 g do 3,5 g;  opakowanie 135 g do 150 g</t>
  </si>
  <si>
    <t>Ser żółty - gouda</t>
  </si>
  <si>
    <t>Ser żółty - salami</t>
  </si>
  <si>
    <t>skład między innym: woda, masło, odtłuszczone mleko w proszku, białka mleka;
zawartość w 100 g: tłuszcz od 15 g do 20 g; opakowanie (1 krążek) o wadze 200 g; 1 opakowanie (tj. 1 krążek) zawiera 8 szt. serków</t>
  </si>
  <si>
    <t xml:space="preserve"> niesolone, od  82 g do 83 g  tłuszczu w 100 g produktu; opakowanie 200 g </t>
  </si>
  <si>
    <t>skład między innymi: mleko pasteryzowane, sól, kultury bakterii mlekowych, podpuszczka mikrobiologiczna; zawartość w 100 g produktu: tłuszcz od 25 g do 30 g; waga  1,2 kg do 4 kg; pakowany próżniowo</t>
  </si>
  <si>
    <t>skład między innymi: ser, mleko pasteryzowane, sól, zalewa: woda, regulator kwasowości; zawartość w 100 g produktu: tłuszcz od 15 g do 25 g; waga od 220 g do 250 g; po odsączeniu min. 125 g produktu</t>
  </si>
  <si>
    <t>świeża, kwaśna, konsystencja jednolita, bez grudek, barwa biała lub kremowa, bez substancji zagęszczających; zawartość w 100 g produktu: tłuszcz 18 g; białko od 2,2 g do 2,6 g; cukier do 3,6 g; sól do 0,1g; węglowodany od 3,4 g do 3,7 g; w wiaderkach; opakowanie 5 l;   wiaderka zamknięte, czyste, nieuszkodzone</t>
  </si>
  <si>
    <t xml:space="preserve">mleko częściowo odtłuszczone, pasteryzowane, żywe kultury bakterii – zawartość w 100 g produktu - tłuszcz od 1,5 g do 2,2 g, opakowanie od 200 g do 250 g </t>
  </si>
  <si>
    <t>ser twarogowy omielony z mleka pasteryzowanego; zawartość w 100 g produktu: białko od 17 g do 21 g; pakowany próżniowo; waga od 20 dag do 50 dag</t>
  </si>
  <si>
    <t>mleko pasteryzowane, żywe kultury bakterii fermentacji mlekowe; opakowanie min. 200 ml</t>
  </si>
  <si>
    <t>zawartość tłuszczu: 0,5%; opakowanie 1 litr; opakowanie kartonowe</t>
  </si>
  <si>
    <t xml:space="preserve">skład między innymi: serek śmietankowy, białka mleka, sól; zawartość w 100 g produktu: tłuszcz od 15 g do 18 g;  opakowanie od 125 g do 150 g  </t>
  </si>
  <si>
    <t>spulchniany, skład między innymi: serek śmietankowy (mleko pasteryzowane i śmietana), bez zagęstników; zawartość w 100 g produktu: tłuszcz od 20 g do 25 g; opakowanie od 130 g do 150 g</t>
  </si>
  <si>
    <t>Termin przydatności do spożycia nie krótszy niż (licząc od daty dostawy)</t>
  </si>
  <si>
    <t>3a</t>
  </si>
  <si>
    <t>świeży; jednolita konsystencja, o zawartości w 100 g: tłuszcz od 6 g do 9 g; bez posmaku goryczki i kwasu; pakowany w kostkę; opakowanie ~ 1 kg</t>
  </si>
  <si>
    <t>14 dni</t>
  </si>
  <si>
    <t>30 dni</t>
  </si>
  <si>
    <t>3 m-ce</t>
  </si>
  <si>
    <t>2 m-ce</t>
  </si>
  <si>
    <t>7 dni</t>
  </si>
  <si>
    <t>5 m-cy</t>
  </si>
  <si>
    <t>1 m-c</t>
  </si>
  <si>
    <t>4 dni</t>
  </si>
  <si>
    <t>Nr sprawy: DO.271.1.11.2020</t>
  </si>
  <si>
    <t>01.09.2020 - 31.12.2020</t>
  </si>
  <si>
    <t>01.01.2021 - 30.09.2021</t>
  </si>
  <si>
    <t>skład między innymi: mleko pasteryzowane częściowo odtłuszczone; wsad owocowy minimum 4%; zawartość w 100 g produktu: tłuszcz od 4 g do 6 g; opakowanie od 140 g do 150 g</t>
  </si>
  <si>
    <t>Ser homogenizowany naturalny bez laktozy</t>
  </si>
  <si>
    <t xml:space="preserve">Ser twarogowy ziarnisty bez laktozy </t>
  </si>
  <si>
    <t>zawartość w 100 g produktu: tłuszcz od 5 g do 10 g; opakowanie od 180 g do 200 g</t>
  </si>
  <si>
    <t xml:space="preserve">zawartość w 100 g produktu: tłuszcz od 1 g do 5 g; opakowanie od 150 g do 180 g </t>
  </si>
  <si>
    <t>skład między innymi: mleko bez laktozy, wsad owocowy -  truskawka, malina, żywe kultury bakterii jogurtowych, zawartość w 100 g produktu: tłuszcz od 1 g do 5 g; opakowanie od 200 g do 250 g</t>
  </si>
  <si>
    <t>Twaróg chudy bez laktozy</t>
  </si>
  <si>
    <t>ser twarogowy omielony z mleka pasteryzowanego bez laktozy; zawartość w 100 g produktu: białko od 15 g do 25 g; zawartość laktozy 0,01 g/100 g; pakowany próżniowo; waga od 200 g do 250 g</t>
  </si>
  <si>
    <t>zawartość tłuszczu 1,5%; opakowanie 1 litr; opakowanie kartonowe</t>
  </si>
  <si>
    <t>w tym w okresie 01.01.2021 - 30.09.2021</t>
  </si>
  <si>
    <t>w okresie od dnia 01.09.2020 r. do dnia 31.12.2020 r.</t>
  </si>
  <si>
    <t xml:space="preserve">ŁĄCZNIE od dnia 01.09.2020 r. do dnia 30.09.2021 r. </t>
  </si>
  <si>
    <t>uzupełnić netto</t>
  </si>
  <si>
    <t>świeża, kwaśna, konsystencja jednolita, bez grudek, barwa biała lub kremowa, bez substancji zagęszczających; zawartość w 100 g produktu: tłuszcz 18 g; białko od 2,2 g do 2,6 g; sól do 0,1 g; węglowodany od 3 g do 3,3 g</t>
  </si>
  <si>
    <t>niesolone, zawartość tłuszczu od 82 g do 83 g w 100 g produktu; zawartość laktozy do 0,01g/100 g; opakowanie 200 g</t>
  </si>
  <si>
    <t>w okresie od dnia 01.01.2021 r. do dnia 30.09.2021 r.</t>
  </si>
  <si>
    <t>Jogurt naturalny bez laktozy</t>
  </si>
  <si>
    <t>Jogurt owocowy bez laktozy</t>
  </si>
  <si>
    <t>Masło świeże extra w kostce bez laktozy</t>
  </si>
  <si>
    <t>Śmietana bez laktozy</t>
  </si>
  <si>
    <t>Mleko UHT bez laktozy</t>
  </si>
  <si>
    <t xml:space="preserve">zawierający aktywną mikroflorę; skład między innymi:  mleko zagęszczone odtłuszczone, syrop glukozowo - fruktozowy, aromat, żywe kultury bakterii; zawartość w 100 g produktu: tłuszcz od 1,0 g do 1,5 g; opakowanie od 110 g do 115 g </t>
  </si>
  <si>
    <t>do pieczenia i smażenia; skład między innymi: oleje roślinne - słonecznikowy, rzepakowy, palmowy w zmiennych proporcjach; waga 0,25 kg</t>
  </si>
  <si>
    <t>w tym w okresie 01.09.2020 - 31.12.2020</t>
  </si>
  <si>
    <t>zawartość w 100 g produktu: tłuszcz od 5 g do 10 g; zawartość laktozy do 0,01g/100g; opakowanie 130 g do 150 g</t>
  </si>
  <si>
    <t>skład między innymi: mleko pasteryzowane, czyste kultury mleczarskie; zawartość w 100 g produktu: tłuszcz od 5 g do 10 g; opakowanie od 130 g do 150 g</t>
  </si>
  <si>
    <r>
      <t xml:space="preserve">Producent/marka </t>
    </r>
    <r>
      <rPr>
        <i/>
        <sz val="11"/>
        <color theme="1"/>
        <rFont val="Lato"/>
        <family val="2"/>
        <charset val="238"/>
      </rPr>
      <t>(obowiązkowo)</t>
    </r>
    <r>
      <rPr>
        <b/>
        <sz val="11"/>
        <color theme="1"/>
        <rFont val="Lato"/>
        <family val="2"/>
        <charset val="238"/>
      </rPr>
      <t xml:space="preserve">
nazwa własna </t>
    </r>
    <r>
      <rPr>
        <i/>
        <sz val="11"/>
        <color theme="1"/>
        <rFont val="Lato"/>
        <family val="2"/>
        <charset val="238"/>
      </rPr>
      <t xml:space="preserve">(jeżeli dotyczy) </t>
    </r>
    <r>
      <rPr>
        <sz val="11"/>
        <color theme="1"/>
        <rFont val="Lato"/>
        <family val="2"/>
        <charset val="238"/>
      </rPr>
      <t xml:space="preserve"> </t>
    </r>
  </si>
  <si>
    <t>Serek naturalny bez laktozy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</si>
</sst>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\ _z_ł_-;\-* #,##0\ _z_ł_-;_-* &quot;-&quot;??\ _z_ł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0"/>
      <color theme="1"/>
      <name val="Lato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1"/>
      <color theme="1"/>
      <name val="Lato"/>
      <family val="2"/>
      <charset val="238"/>
    </font>
    <font>
      <b/>
      <sz val="16"/>
      <name val="Lato"/>
      <family val="2"/>
      <charset val="238"/>
    </font>
    <font>
      <sz val="8"/>
      <name val="Calibri"/>
      <family val="2"/>
      <charset val="238"/>
      <scheme val="minor"/>
    </font>
    <font>
      <sz val="11"/>
      <color theme="1"/>
      <name val="Lato"/>
      <family val="2"/>
      <charset val="238"/>
    </font>
    <font>
      <i/>
      <sz val="11"/>
      <color theme="1"/>
      <name val="Lato"/>
      <family val="2"/>
      <charset val="238"/>
    </font>
    <font>
      <b/>
      <i/>
      <sz val="11"/>
      <color theme="1"/>
      <name val="Lato"/>
      <family val="2"/>
      <charset val="238"/>
    </font>
    <font>
      <sz val="11"/>
      <name val="Lato"/>
      <family val="2"/>
      <charset val="238"/>
    </font>
    <font>
      <sz val="11"/>
      <color rgb="FFFF0000"/>
      <name val="Lato"/>
      <family val="2"/>
      <charset val="238"/>
    </font>
    <font>
      <b/>
      <sz val="11"/>
      <name val="Lato"/>
      <family val="2"/>
      <charset val="238"/>
    </font>
    <font>
      <b/>
      <u/>
      <sz val="11"/>
      <color theme="1"/>
      <name val="Lato"/>
      <family val="2"/>
      <charset val="238"/>
    </font>
    <font>
      <b/>
      <sz val="18"/>
      <color theme="1"/>
      <name val="Lato"/>
      <family val="2"/>
      <charset val="238"/>
    </font>
    <font>
      <b/>
      <sz val="12"/>
      <color theme="1"/>
      <name val="Lato"/>
      <family val="2"/>
      <charset val="238"/>
    </font>
    <font>
      <b/>
      <sz val="12"/>
      <color rgb="FF000000"/>
      <name val="Lat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44" fontId="7" fillId="0" borderId="0" xfId="0" applyNumberFormat="1" applyFont="1" applyAlignment="1">
      <alignment vertical="center"/>
    </xf>
    <xf numFmtId="0" fontId="13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4" fontId="8" fillId="0" borderId="0" xfId="1" applyFont="1" applyAlignment="1">
      <alignment vertical="center"/>
    </xf>
    <xf numFmtId="44" fontId="8" fillId="0" borderId="0" xfId="0" applyNumberFormat="1" applyFont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4" fillId="0" borderId="1" xfId="2" applyNumberFormat="1" applyFont="1" applyBorder="1" applyAlignment="1">
      <alignment horizontal="center" vertical="center" wrapText="1"/>
    </xf>
    <xf numFmtId="44" fontId="7" fillId="2" borderId="1" xfId="1" applyFont="1" applyFill="1" applyBorder="1" applyAlignment="1">
      <alignment horizontal="center" vertical="center" wrapText="1"/>
    </xf>
    <xf numFmtId="44" fontId="7" fillId="0" borderId="1" xfId="1" applyFont="1" applyBorder="1" applyAlignment="1">
      <alignment horizontal="center" vertical="center" wrapText="1"/>
    </xf>
    <xf numFmtId="44" fontId="10" fillId="0" borderId="1" xfId="1" applyFont="1" applyBorder="1" applyAlignment="1">
      <alignment horizontal="center" vertical="center" wrapText="1"/>
    </xf>
    <xf numFmtId="44" fontId="11" fillId="0" borderId="1" xfId="1" applyFont="1" applyBorder="1" applyAlignment="1">
      <alignment horizontal="center" vertical="center" wrapText="1"/>
    </xf>
    <xf numFmtId="165" fontId="4" fillId="4" borderId="1" xfId="2" applyNumberFormat="1" applyFont="1" applyFill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44" fontId="4" fillId="0" borderId="1" xfId="0" applyNumberFormat="1" applyFont="1" applyBorder="1" applyAlignment="1">
      <alignment vertical="center"/>
    </xf>
    <xf numFmtId="44" fontId="8" fillId="2" borderId="1" xfId="1" applyFont="1" applyFill="1" applyBorder="1" applyAlignment="1">
      <alignment vertical="center"/>
    </xf>
    <xf numFmtId="44" fontId="8" fillId="2" borderId="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top"/>
    </xf>
    <xf numFmtId="0" fontId="14" fillId="2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 indent="1"/>
    </xf>
    <xf numFmtId="0" fontId="12" fillId="0" borderId="1" xfId="0" applyFont="1" applyFill="1" applyBorder="1" applyAlignment="1">
      <alignment horizontal="center" vertical="center" wrapText="1"/>
    </xf>
  </cellXfs>
  <cellStyles count="3">
    <cellStyle name="Dziesiętny" xfId="2" builtinId="3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8"/>
  <sheetViews>
    <sheetView tabSelected="1" view="pageBreakPreview" zoomScale="60" zoomScaleNormal="66" workbookViewId="0">
      <selection activeCell="C70" sqref="C70:C71"/>
    </sheetView>
  </sheetViews>
  <sheetFormatPr defaultColWidth="9.140625" defaultRowHeight="32.1" customHeight="1" x14ac:dyDescent="0.25"/>
  <cols>
    <col min="1" max="1" width="4" style="1" customWidth="1"/>
    <col min="2" max="2" width="22.85546875" style="1" customWidth="1"/>
    <col min="3" max="3" width="81.5703125" style="2" customWidth="1"/>
    <col min="4" max="4" width="16.28515625" style="2" customWidth="1"/>
    <col min="5" max="5" width="9.140625" style="1"/>
    <col min="6" max="6" width="23.85546875" style="1" customWidth="1"/>
    <col min="7" max="7" width="10.5703125" style="1" customWidth="1"/>
    <col min="8" max="8" width="21" style="1" customWidth="1"/>
    <col min="9" max="9" width="20.140625" style="1" customWidth="1"/>
    <col min="10" max="10" width="29.7109375" style="1" customWidth="1"/>
    <col min="11" max="11" width="9.140625" style="1" customWidth="1"/>
    <col min="12" max="16384" width="9.140625" style="1"/>
  </cols>
  <sheetData>
    <row r="1" spans="1:10" ht="25.5" customHeight="1" x14ac:dyDescent="0.25">
      <c r="A1" s="31" t="s">
        <v>20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s="4" customFormat="1" ht="15" customHeight="1" x14ac:dyDescent="0.25">
      <c r="A2" s="37" t="s">
        <v>83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5" customHeigh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</row>
    <row r="4" spans="1:10" ht="33" customHeight="1" x14ac:dyDescent="0.25">
      <c r="A4" s="38" t="s">
        <v>10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45.75" customHeight="1" x14ac:dyDescent="0.25">
      <c r="A5" s="36" t="s">
        <v>57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ht="93.75" customHeight="1" x14ac:dyDescent="0.25">
      <c r="A6" s="13" t="s">
        <v>5</v>
      </c>
      <c r="B6" s="13" t="s">
        <v>9</v>
      </c>
      <c r="C6" s="13" t="s">
        <v>1</v>
      </c>
      <c r="D6" s="13" t="s">
        <v>72</v>
      </c>
      <c r="E6" s="13" t="s">
        <v>6</v>
      </c>
      <c r="F6" s="13" t="s">
        <v>11</v>
      </c>
      <c r="G6" s="13" t="s">
        <v>0</v>
      </c>
      <c r="H6" s="13" t="s">
        <v>7</v>
      </c>
      <c r="I6" s="13" t="s">
        <v>8</v>
      </c>
      <c r="J6" s="13" t="s">
        <v>112</v>
      </c>
    </row>
    <row r="7" spans="1:10" ht="32.1" customHeight="1" x14ac:dyDescent="0.25">
      <c r="A7" s="14">
        <v>1</v>
      </c>
      <c r="B7" s="14">
        <v>2</v>
      </c>
      <c r="C7" s="14">
        <v>3</v>
      </c>
      <c r="D7" s="14" t="s">
        <v>73</v>
      </c>
      <c r="E7" s="14">
        <v>4</v>
      </c>
      <c r="F7" s="14">
        <v>5</v>
      </c>
      <c r="G7" s="14">
        <v>6</v>
      </c>
      <c r="H7" s="14">
        <v>7</v>
      </c>
      <c r="I7" s="14">
        <v>8</v>
      </c>
      <c r="J7" s="14">
        <v>9</v>
      </c>
    </row>
    <row r="8" spans="1:10" ht="33.950000000000003" customHeight="1" x14ac:dyDescent="0.25">
      <c r="A8" s="27">
        <v>1</v>
      </c>
      <c r="B8" s="34" t="s">
        <v>21</v>
      </c>
      <c r="C8" s="27" t="s">
        <v>36</v>
      </c>
      <c r="D8" s="29" t="s">
        <v>75</v>
      </c>
      <c r="E8" s="35" t="s">
        <v>16</v>
      </c>
      <c r="F8" s="15" t="s">
        <v>84</v>
      </c>
      <c r="G8" s="16">
        <v>3250</v>
      </c>
      <c r="H8" s="17"/>
      <c r="I8" s="18">
        <f>G8*H8</f>
        <v>0</v>
      </c>
      <c r="J8" s="19"/>
    </row>
    <row r="9" spans="1:10" ht="33.950000000000003" customHeight="1" x14ac:dyDescent="0.25">
      <c r="A9" s="27"/>
      <c r="B9" s="34"/>
      <c r="C9" s="27"/>
      <c r="D9" s="29"/>
      <c r="E9" s="35"/>
      <c r="F9" s="15" t="s">
        <v>85</v>
      </c>
      <c r="G9" s="16">
        <v>5850</v>
      </c>
      <c r="H9" s="17"/>
      <c r="I9" s="18">
        <f t="shared" ref="I9:I79" si="0">G9*H9</f>
        <v>0</v>
      </c>
      <c r="J9" s="18"/>
    </row>
    <row r="10" spans="1:10" ht="33.950000000000003" customHeight="1" x14ac:dyDescent="0.25">
      <c r="A10" s="27">
        <v>2</v>
      </c>
      <c r="B10" s="34" t="s">
        <v>22</v>
      </c>
      <c r="C10" s="27" t="s">
        <v>86</v>
      </c>
      <c r="D10" s="29" t="s">
        <v>75</v>
      </c>
      <c r="E10" s="35" t="s">
        <v>16</v>
      </c>
      <c r="F10" s="15" t="s">
        <v>84</v>
      </c>
      <c r="G10" s="16">
        <v>2500</v>
      </c>
      <c r="H10" s="17"/>
      <c r="I10" s="18">
        <f t="shared" si="0"/>
        <v>0</v>
      </c>
      <c r="J10" s="19"/>
    </row>
    <row r="11" spans="1:10" ht="33.950000000000003" customHeight="1" x14ac:dyDescent="0.25">
      <c r="A11" s="27"/>
      <c r="B11" s="34"/>
      <c r="C11" s="27"/>
      <c r="D11" s="29"/>
      <c r="E11" s="35"/>
      <c r="F11" s="15" t="s">
        <v>85</v>
      </c>
      <c r="G11" s="16">
        <v>4500</v>
      </c>
      <c r="H11" s="17"/>
      <c r="I11" s="18">
        <f t="shared" si="0"/>
        <v>0</v>
      </c>
      <c r="J11" s="18"/>
    </row>
    <row r="12" spans="1:10" ht="33.950000000000003" customHeight="1" x14ac:dyDescent="0.25">
      <c r="A12" s="27">
        <v>3</v>
      </c>
      <c r="B12" s="34" t="s">
        <v>34</v>
      </c>
      <c r="C12" s="27" t="s">
        <v>107</v>
      </c>
      <c r="D12" s="29" t="s">
        <v>75</v>
      </c>
      <c r="E12" s="35" t="s">
        <v>16</v>
      </c>
      <c r="F12" s="15" t="s">
        <v>84</v>
      </c>
      <c r="G12" s="16">
        <v>8250</v>
      </c>
      <c r="H12" s="17"/>
      <c r="I12" s="18">
        <f t="shared" si="0"/>
        <v>0</v>
      </c>
      <c r="J12" s="19"/>
    </row>
    <row r="13" spans="1:10" ht="33.950000000000003" customHeight="1" x14ac:dyDescent="0.25">
      <c r="A13" s="27"/>
      <c r="B13" s="34"/>
      <c r="C13" s="27"/>
      <c r="D13" s="29"/>
      <c r="E13" s="35"/>
      <c r="F13" s="15" t="s">
        <v>85</v>
      </c>
      <c r="G13" s="16">
        <v>14850</v>
      </c>
      <c r="H13" s="17"/>
      <c r="I13" s="18">
        <f t="shared" si="0"/>
        <v>0</v>
      </c>
      <c r="J13" s="18"/>
    </row>
    <row r="14" spans="1:10" ht="33.950000000000003" customHeight="1" x14ac:dyDescent="0.25">
      <c r="A14" s="27">
        <v>4</v>
      </c>
      <c r="B14" s="34" t="s">
        <v>23</v>
      </c>
      <c r="C14" s="27" t="s">
        <v>58</v>
      </c>
      <c r="D14" s="29" t="s">
        <v>75</v>
      </c>
      <c r="E14" s="35" t="s">
        <v>16</v>
      </c>
      <c r="F14" s="15" t="s">
        <v>84</v>
      </c>
      <c r="G14" s="16">
        <v>1700</v>
      </c>
      <c r="H14" s="17"/>
      <c r="I14" s="18">
        <f t="shared" si="0"/>
        <v>0</v>
      </c>
      <c r="J14" s="19"/>
    </row>
    <row r="15" spans="1:10" ht="33.950000000000003" customHeight="1" x14ac:dyDescent="0.25">
      <c r="A15" s="27"/>
      <c r="B15" s="34"/>
      <c r="C15" s="27"/>
      <c r="D15" s="29"/>
      <c r="E15" s="35"/>
      <c r="F15" s="15" t="s">
        <v>85</v>
      </c>
      <c r="G15" s="16">
        <v>3000</v>
      </c>
      <c r="H15" s="17"/>
      <c r="I15" s="18">
        <f t="shared" si="0"/>
        <v>0</v>
      </c>
      <c r="J15" s="18"/>
    </row>
    <row r="16" spans="1:10" ht="33.950000000000003" customHeight="1" x14ac:dyDescent="0.25">
      <c r="A16" s="27">
        <v>5</v>
      </c>
      <c r="B16" s="34" t="s">
        <v>24</v>
      </c>
      <c r="C16" s="27" t="s">
        <v>108</v>
      </c>
      <c r="D16" s="29" t="s">
        <v>76</v>
      </c>
      <c r="E16" s="35" t="s">
        <v>16</v>
      </c>
      <c r="F16" s="15" t="s">
        <v>84</v>
      </c>
      <c r="G16" s="16">
        <v>225</v>
      </c>
      <c r="H16" s="17"/>
      <c r="I16" s="18">
        <f t="shared" si="0"/>
        <v>0</v>
      </c>
      <c r="J16" s="20"/>
    </row>
    <row r="17" spans="1:10" ht="33.950000000000003" customHeight="1" x14ac:dyDescent="0.25">
      <c r="A17" s="27"/>
      <c r="B17" s="34"/>
      <c r="C17" s="27"/>
      <c r="D17" s="29"/>
      <c r="E17" s="35"/>
      <c r="F17" s="15" t="s">
        <v>85</v>
      </c>
      <c r="G17" s="16">
        <v>410</v>
      </c>
      <c r="H17" s="17"/>
      <c r="I17" s="18">
        <f t="shared" si="0"/>
        <v>0</v>
      </c>
      <c r="J17" s="18"/>
    </row>
    <row r="18" spans="1:10" ht="33.950000000000003" customHeight="1" x14ac:dyDescent="0.25">
      <c r="A18" s="27">
        <v>6</v>
      </c>
      <c r="B18" s="34" t="s">
        <v>59</v>
      </c>
      <c r="C18" s="27" t="s">
        <v>37</v>
      </c>
      <c r="D18" s="29" t="s">
        <v>77</v>
      </c>
      <c r="E18" s="35" t="s">
        <v>17</v>
      </c>
      <c r="F18" s="15" t="s">
        <v>84</v>
      </c>
      <c r="G18" s="16">
        <v>50</v>
      </c>
      <c r="H18" s="17"/>
      <c r="I18" s="18">
        <f t="shared" si="0"/>
        <v>0</v>
      </c>
      <c r="J18" s="19"/>
    </row>
    <row r="19" spans="1:10" ht="33.950000000000003" customHeight="1" x14ac:dyDescent="0.25">
      <c r="A19" s="27"/>
      <c r="B19" s="34"/>
      <c r="C19" s="27"/>
      <c r="D19" s="29"/>
      <c r="E19" s="35"/>
      <c r="F19" s="15" t="s">
        <v>85</v>
      </c>
      <c r="G19" s="16">
        <v>110</v>
      </c>
      <c r="H19" s="17"/>
      <c r="I19" s="18">
        <f t="shared" si="0"/>
        <v>0</v>
      </c>
      <c r="J19" s="18"/>
    </row>
    <row r="20" spans="1:10" ht="33.950000000000003" customHeight="1" x14ac:dyDescent="0.25">
      <c r="A20" s="27">
        <v>7</v>
      </c>
      <c r="B20" s="34" t="s">
        <v>60</v>
      </c>
      <c r="C20" s="27" t="s">
        <v>38</v>
      </c>
      <c r="D20" s="29" t="s">
        <v>77</v>
      </c>
      <c r="E20" s="35" t="s">
        <v>17</v>
      </c>
      <c r="F20" s="15" t="s">
        <v>84</v>
      </c>
      <c r="G20" s="16">
        <v>100</v>
      </c>
      <c r="H20" s="17"/>
      <c r="I20" s="18">
        <f t="shared" si="0"/>
        <v>0</v>
      </c>
      <c r="J20" s="19"/>
    </row>
    <row r="21" spans="1:10" ht="33.950000000000003" customHeight="1" x14ac:dyDescent="0.25">
      <c r="A21" s="27"/>
      <c r="B21" s="34"/>
      <c r="C21" s="27"/>
      <c r="D21" s="29"/>
      <c r="E21" s="35"/>
      <c r="F21" s="15" t="s">
        <v>85</v>
      </c>
      <c r="G21" s="16">
        <v>180</v>
      </c>
      <c r="H21" s="17"/>
      <c r="I21" s="18">
        <f t="shared" si="0"/>
        <v>0</v>
      </c>
      <c r="J21" s="18"/>
    </row>
    <row r="22" spans="1:10" ht="33.950000000000003" customHeight="1" x14ac:dyDescent="0.25">
      <c r="A22" s="27">
        <v>8</v>
      </c>
      <c r="B22" s="34" t="s">
        <v>49</v>
      </c>
      <c r="C22" s="27" t="s">
        <v>61</v>
      </c>
      <c r="D22" s="29" t="s">
        <v>77</v>
      </c>
      <c r="E22" s="35" t="s">
        <v>18</v>
      </c>
      <c r="F22" s="15" t="s">
        <v>84</v>
      </c>
      <c r="G22" s="16">
        <v>500</v>
      </c>
      <c r="H22" s="17"/>
      <c r="I22" s="18">
        <f t="shared" si="0"/>
        <v>0</v>
      </c>
      <c r="J22" s="19"/>
    </row>
    <row r="23" spans="1:10" ht="33.950000000000003" customHeight="1" x14ac:dyDescent="0.25">
      <c r="A23" s="27"/>
      <c r="B23" s="34"/>
      <c r="C23" s="27"/>
      <c r="D23" s="29"/>
      <c r="E23" s="35"/>
      <c r="F23" s="15" t="s">
        <v>85</v>
      </c>
      <c r="G23" s="16">
        <v>900</v>
      </c>
      <c r="H23" s="17"/>
      <c r="I23" s="18">
        <f t="shared" si="0"/>
        <v>0</v>
      </c>
      <c r="J23" s="18"/>
    </row>
    <row r="24" spans="1:10" ht="33.950000000000003" customHeight="1" x14ac:dyDescent="0.25">
      <c r="A24" s="27">
        <v>9</v>
      </c>
      <c r="B24" s="34" t="s">
        <v>39</v>
      </c>
      <c r="C24" s="27" t="s">
        <v>50</v>
      </c>
      <c r="D24" s="29" t="s">
        <v>78</v>
      </c>
      <c r="E24" s="35" t="s">
        <v>16</v>
      </c>
      <c r="F24" s="15" t="s">
        <v>84</v>
      </c>
      <c r="G24" s="16">
        <v>30</v>
      </c>
      <c r="H24" s="17"/>
      <c r="I24" s="18">
        <f t="shared" si="0"/>
        <v>0</v>
      </c>
      <c r="J24" s="19"/>
    </row>
    <row r="25" spans="1:10" ht="33.950000000000003" customHeight="1" x14ac:dyDescent="0.25">
      <c r="A25" s="27"/>
      <c r="B25" s="34"/>
      <c r="C25" s="27"/>
      <c r="D25" s="29"/>
      <c r="E25" s="35"/>
      <c r="F25" s="15" t="s">
        <v>85</v>
      </c>
      <c r="G25" s="16">
        <v>50</v>
      </c>
      <c r="H25" s="17"/>
      <c r="I25" s="18">
        <f t="shared" si="0"/>
        <v>0</v>
      </c>
      <c r="J25" s="18"/>
    </row>
    <row r="26" spans="1:10" ht="33.950000000000003" customHeight="1" x14ac:dyDescent="0.25">
      <c r="A26" s="27">
        <v>10</v>
      </c>
      <c r="B26" s="34" t="s">
        <v>25</v>
      </c>
      <c r="C26" s="27" t="s">
        <v>51</v>
      </c>
      <c r="D26" s="29" t="s">
        <v>75</v>
      </c>
      <c r="E26" s="35" t="s">
        <v>16</v>
      </c>
      <c r="F26" s="15" t="s">
        <v>84</v>
      </c>
      <c r="G26" s="16">
        <v>2500</v>
      </c>
      <c r="H26" s="17"/>
      <c r="I26" s="18">
        <f t="shared" si="0"/>
        <v>0</v>
      </c>
      <c r="J26" s="19"/>
    </row>
    <row r="27" spans="1:10" ht="33.950000000000003" customHeight="1" x14ac:dyDescent="0.25">
      <c r="A27" s="27"/>
      <c r="B27" s="34"/>
      <c r="C27" s="27"/>
      <c r="D27" s="29"/>
      <c r="E27" s="35"/>
      <c r="F27" s="15" t="s">
        <v>85</v>
      </c>
      <c r="G27" s="16">
        <v>5400</v>
      </c>
      <c r="H27" s="17"/>
      <c r="I27" s="18">
        <f t="shared" si="0"/>
        <v>0</v>
      </c>
      <c r="J27" s="18"/>
    </row>
    <row r="28" spans="1:10" ht="33.950000000000003" customHeight="1" x14ac:dyDescent="0.25">
      <c r="A28" s="27">
        <v>11</v>
      </c>
      <c r="B28" s="34" t="s">
        <v>47</v>
      </c>
      <c r="C28" s="27" t="s">
        <v>52</v>
      </c>
      <c r="D28" s="29" t="s">
        <v>79</v>
      </c>
      <c r="E28" s="35" t="s">
        <v>16</v>
      </c>
      <c r="F28" s="15" t="s">
        <v>84</v>
      </c>
      <c r="G28" s="16">
        <v>1600</v>
      </c>
      <c r="H28" s="17"/>
      <c r="I28" s="18">
        <f t="shared" si="0"/>
        <v>0</v>
      </c>
      <c r="J28" s="19"/>
    </row>
    <row r="29" spans="1:10" ht="33.950000000000003" customHeight="1" x14ac:dyDescent="0.25">
      <c r="A29" s="27"/>
      <c r="B29" s="34"/>
      <c r="C29" s="27"/>
      <c r="D29" s="29"/>
      <c r="E29" s="35"/>
      <c r="F29" s="15" t="s">
        <v>85</v>
      </c>
      <c r="G29" s="16">
        <v>3000</v>
      </c>
      <c r="H29" s="17"/>
      <c r="I29" s="18">
        <f t="shared" si="0"/>
        <v>0</v>
      </c>
      <c r="J29" s="18"/>
    </row>
    <row r="30" spans="1:10" ht="33.950000000000003" customHeight="1" x14ac:dyDescent="0.25">
      <c r="A30" s="27">
        <v>12</v>
      </c>
      <c r="B30" s="34" t="s">
        <v>26</v>
      </c>
      <c r="C30" s="27" t="s">
        <v>70</v>
      </c>
      <c r="D30" s="29" t="s">
        <v>79</v>
      </c>
      <c r="E30" s="35" t="s">
        <v>16</v>
      </c>
      <c r="F30" s="15" t="s">
        <v>84</v>
      </c>
      <c r="G30" s="16">
        <v>1500</v>
      </c>
      <c r="H30" s="17"/>
      <c r="I30" s="18">
        <f t="shared" si="0"/>
        <v>0</v>
      </c>
      <c r="J30" s="19"/>
    </row>
    <row r="31" spans="1:10" ht="33.950000000000003" customHeight="1" x14ac:dyDescent="0.25">
      <c r="A31" s="27"/>
      <c r="B31" s="34"/>
      <c r="C31" s="27"/>
      <c r="D31" s="29"/>
      <c r="E31" s="35"/>
      <c r="F31" s="15" t="s">
        <v>85</v>
      </c>
      <c r="G31" s="16">
        <v>2600</v>
      </c>
      <c r="H31" s="17"/>
      <c r="I31" s="18">
        <f t="shared" si="0"/>
        <v>0</v>
      </c>
      <c r="J31" s="19"/>
    </row>
    <row r="32" spans="1:10" ht="33.950000000000003" customHeight="1" x14ac:dyDescent="0.25">
      <c r="A32" s="27">
        <v>13</v>
      </c>
      <c r="B32" s="34" t="s">
        <v>46</v>
      </c>
      <c r="C32" s="27" t="s">
        <v>71</v>
      </c>
      <c r="D32" s="29" t="s">
        <v>75</v>
      </c>
      <c r="E32" s="35" t="s">
        <v>16</v>
      </c>
      <c r="F32" s="15" t="s">
        <v>84</v>
      </c>
      <c r="G32" s="16">
        <v>1700</v>
      </c>
      <c r="H32" s="17"/>
      <c r="I32" s="18">
        <f t="shared" si="0"/>
        <v>0</v>
      </c>
      <c r="J32" s="19"/>
    </row>
    <row r="33" spans="1:10" ht="33.950000000000003" customHeight="1" x14ac:dyDescent="0.25">
      <c r="A33" s="27"/>
      <c r="B33" s="34"/>
      <c r="C33" s="27"/>
      <c r="D33" s="29"/>
      <c r="E33" s="35"/>
      <c r="F33" s="15" t="s">
        <v>85</v>
      </c>
      <c r="G33" s="16">
        <v>3000</v>
      </c>
      <c r="H33" s="17"/>
      <c r="I33" s="18">
        <f t="shared" si="0"/>
        <v>0</v>
      </c>
      <c r="J33" s="19"/>
    </row>
    <row r="34" spans="1:10" ht="33.950000000000003" customHeight="1" x14ac:dyDescent="0.25">
      <c r="A34" s="27">
        <v>14</v>
      </c>
      <c r="B34" s="34" t="s">
        <v>45</v>
      </c>
      <c r="C34" s="27" t="s">
        <v>62</v>
      </c>
      <c r="D34" s="29" t="s">
        <v>77</v>
      </c>
      <c r="E34" s="35" t="s">
        <v>16</v>
      </c>
      <c r="F34" s="15" t="s">
        <v>84</v>
      </c>
      <c r="G34" s="16">
        <v>1100</v>
      </c>
      <c r="H34" s="17"/>
      <c r="I34" s="18">
        <f t="shared" si="0"/>
        <v>0</v>
      </c>
      <c r="J34" s="19"/>
    </row>
    <row r="35" spans="1:10" ht="33.950000000000003" customHeight="1" x14ac:dyDescent="0.25">
      <c r="A35" s="27"/>
      <c r="B35" s="34"/>
      <c r="C35" s="27"/>
      <c r="D35" s="29"/>
      <c r="E35" s="35"/>
      <c r="F35" s="15" t="s">
        <v>85</v>
      </c>
      <c r="G35" s="16">
        <v>2000</v>
      </c>
      <c r="H35" s="17"/>
      <c r="I35" s="18">
        <f t="shared" si="0"/>
        <v>0</v>
      </c>
      <c r="J35" s="18"/>
    </row>
    <row r="36" spans="1:10" ht="33.950000000000003" customHeight="1" x14ac:dyDescent="0.25">
      <c r="A36" s="27">
        <v>15</v>
      </c>
      <c r="B36" s="34" t="s">
        <v>48</v>
      </c>
      <c r="C36" s="27" t="s">
        <v>53</v>
      </c>
      <c r="D36" s="29" t="s">
        <v>80</v>
      </c>
      <c r="E36" s="35" t="s">
        <v>16</v>
      </c>
      <c r="F36" s="15" t="s">
        <v>84</v>
      </c>
      <c r="G36" s="16">
        <v>20</v>
      </c>
      <c r="H36" s="17"/>
      <c r="I36" s="18">
        <f t="shared" si="0"/>
        <v>0</v>
      </c>
      <c r="J36" s="19"/>
    </row>
    <row r="37" spans="1:10" ht="33.950000000000003" customHeight="1" x14ac:dyDescent="0.25">
      <c r="A37" s="27"/>
      <c r="B37" s="34"/>
      <c r="C37" s="27"/>
      <c r="D37" s="29"/>
      <c r="E37" s="35"/>
      <c r="F37" s="15" t="s">
        <v>85</v>
      </c>
      <c r="G37" s="16">
        <v>30</v>
      </c>
      <c r="H37" s="17"/>
      <c r="I37" s="18">
        <f t="shared" si="0"/>
        <v>0</v>
      </c>
      <c r="J37" s="19"/>
    </row>
    <row r="38" spans="1:10" ht="33.950000000000003" customHeight="1" x14ac:dyDescent="0.25">
      <c r="A38" s="27">
        <v>16</v>
      </c>
      <c r="B38" s="34" t="s">
        <v>27</v>
      </c>
      <c r="C38" s="27" t="s">
        <v>63</v>
      </c>
      <c r="D38" s="29" t="s">
        <v>77</v>
      </c>
      <c r="E38" s="35" t="s">
        <v>17</v>
      </c>
      <c r="F38" s="15" t="s">
        <v>84</v>
      </c>
      <c r="G38" s="16">
        <v>50</v>
      </c>
      <c r="H38" s="17"/>
      <c r="I38" s="18">
        <f t="shared" si="0"/>
        <v>0</v>
      </c>
      <c r="J38" s="19"/>
    </row>
    <row r="39" spans="1:10" ht="33.950000000000003" customHeight="1" x14ac:dyDescent="0.25">
      <c r="A39" s="27"/>
      <c r="B39" s="34"/>
      <c r="C39" s="27"/>
      <c r="D39" s="29"/>
      <c r="E39" s="35"/>
      <c r="F39" s="15" t="s">
        <v>85</v>
      </c>
      <c r="G39" s="16">
        <v>90</v>
      </c>
      <c r="H39" s="17"/>
      <c r="I39" s="18">
        <f t="shared" si="0"/>
        <v>0</v>
      </c>
      <c r="J39" s="18"/>
    </row>
    <row r="40" spans="1:10" ht="33.950000000000003" customHeight="1" x14ac:dyDescent="0.25">
      <c r="A40" s="27">
        <v>17</v>
      </c>
      <c r="B40" s="34" t="s">
        <v>28</v>
      </c>
      <c r="C40" s="27" t="s">
        <v>64</v>
      </c>
      <c r="D40" s="29" t="s">
        <v>81</v>
      </c>
      <c r="E40" s="35" t="s">
        <v>16</v>
      </c>
      <c r="F40" s="15" t="s">
        <v>84</v>
      </c>
      <c r="G40" s="16">
        <v>1000</v>
      </c>
      <c r="H40" s="17"/>
      <c r="I40" s="18">
        <f t="shared" si="0"/>
        <v>0</v>
      </c>
      <c r="J40" s="19"/>
    </row>
    <row r="41" spans="1:10" ht="33.950000000000003" customHeight="1" x14ac:dyDescent="0.25">
      <c r="A41" s="27"/>
      <c r="B41" s="34"/>
      <c r="C41" s="27"/>
      <c r="D41" s="29"/>
      <c r="E41" s="35"/>
      <c r="F41" s="15" t="s">
        <v>85</v>
      </c>
      <c r="G41" s="16">
        <v>1600</v>
      </c>
      <c r="H41" s="17"/>
      <c r="I41" s="18">
        <f t="shared" si="0"/>
        <v>0</v>
      </c>
      <c r="J41" s="19"/>
    </row>
    <row r="42" spans="1:10" ht="33.950000000000003" customHeight="1" x14ac:dyDescent="0.25">
      <c r="A42" s="27">
        <v>18</v>
      </c>
      <c r="B42" s="34" t="s">
        <v>44</v>
      </c>
      <c r="C42" s="27" t="s">
        <v>54</v>
      </c>
      <c r="D42" s="29" t="s">
        <v>75</v>
      </c>
      <c r="E42" s="35" t="s">
        <v>16</v>
      </c>
      <c r="F42" s="15" t="s">
        <v>84</v>
      </c>
      <c r="G42" s="16">
        <v>2500</v>
      </c>
      <c r="H42" s="17"/>
      <c r="I42" s="18">
        <f t="shared" si="0"/>
        <v>0</v>
      </c>
      <c r="J42" s="19"/>
    </row>
    <row r="43" spans="1:10" ht="33.950000000000003" customHeight="1" x14ac:dyDescent="0.25">
      <c r="A43" s="27"/>
      <c r="B43" s="34"/>
      <c r="C43" s="27"/>
      <c r="D43" s="29"/>
      <c r="E43" s="35"/>
      <c r="F43" s="15" t="s">
        <v>85</v>
      </c>
      <c r="G43" s="16">
        <v>3800</v>
      </c>
      <c r="H43" s="17"/>
      <c r="I43" s="18">
        <f t="shared" si="0"/>
        <v>0</v>
      </c>
      <c r="J43" s="18"/>
    </row>
    <row r="44" spans="1:10" ht="33.950000000000003" customHeight="1" x14ac:dyDescent="0.25">
      <c r="A44" s="27">
        <v>19</v>
      </c>
      <c r="B44" s="34" t="s">
        <v>40</v>
      </c>
      <c r="C44" s="27" t="s">
        <v>55</v>
      </c>
      <c r="D44" s="29" t="s">
        <v>77</v>
      </c>
      <c r="E44" s="35" t="s">
        <v>17</v>
      </c>
      <c r="F44" s="15" t="s">
        <v>84</v>
      </c>
      <c r="G44" s="16">
        <v>5</v>
      </c>
      <c r="H44" s="17"/>
      <c r="I44" s="18">
        <f t="shared" si="0"/>
        <v>0</v>
      </c>
      <c r="J44" s="19"/>
    </row>
    <row r="45" spans="1:10" ht="33.950000000000003" customHeight="1" x14ac:dyDescent="0.25">
      <c r="A45" s="27"/>
      <c r="B45" s="34"/>
      <c r="C45" s="27"/>
      <c r="D45" s="29"/>
      <c r="E45" s="35"/>
      <c r="F45" s="15" t="s">
        <v>85</v>
      </c>
      <c r="G45" s="16">
        <v>5</v>
      </c>
      <c r="H45" s="17"/>
      <c r="I45" s="18">
        <f t="shared" si="0"/>
        <v>0</v>
      </c>
      <c r="J45" s="19"/>
    </row>
    <row r="46" spans="1:10" ht="33.950000000000003" customHeight="1" x14ac:dyDescent="0.25">
      <c r="A46" s="27">
        <v>20</v>
      </c>
      <c r="B46" s="32" t="s">
        <v>29</v>
      </c>
      <c r="C46" s="33" t="s">
        <v>56</v>
      </c>
      <c r="D46" s="29" t="s">
        <v>82</v>
      </c>
      <c r="E46" s="28" t="s">
        <v>19</v>
      </c>
      <c r="F46" s="15" t="s">
        <v>84</v>
      </c>
      <c r="G46" s="16">
        <v>34200</v>
      </c>
      <c r="H46" s="17"/>
      <c r="I46" s="18">
        <f t="shared" si="0"/>
        <v>0</v>
      </c>
      <c r="J46" s="19"/>
    </row>
    <row r="47" spans="1:10" ht="33.950000000000003" customHeight="1" x14ac:dyDescent="0.25">
      <c r="A47" s="27"/>
      <c r="B47" s="32"/>
      <c r="C47" s="33"/>
      <c r="D47" s="29"/>
      <c r="E47" s="28"/>
      <c r="F47" s="15" t="s">
        <v>85</v>
      </c>
      <c r="G47" s="21">
        <v>61500</v>
      </c>
      <c r="H47" s="17"/>
      <c r="I47" s="18">
        <f t="shared" si="0"/>
        <v>0</v>
      </c>
      <c r="J47" s="19"/>
    </row>
    <row r="48" spans="1:10" ht="33.950000000000003" customHeight="1" x14ac:dyDescent="0.25">
      <c r="A48" s="27">
        <v>21</v>
      </c>
      <c r="B48" s="32" t="s">
        <v>30</v>
      </c>
      <c r="C48" s="33" t="s">
        <v>69</v>
      </c>
      <c r="D48" s="29" t="s">
        <v>80</v>
      </c>
      <c r="E48" s="28" t="s">
        <v>19</v>
      </c>
      <c r="F48" s="15" t="s">
        <v>84</v>
      </c>
      <c r="G48" s="16">
        <v>10</v>
      </c>
      <c r="H48" s="17"/>
      <c r="I48" s="18">
        <f t="shared" ref="I48:I49" si="1">G48*H48</f>
        <v>0</v>
      </c>
      <c r="J48" s="19"/>
    </row>
    <row r="49" spans="1:10" ht="33.950000000000003" customHeight="1" x14ac:dyDescent="0.25">
      <c r="A49" s="27"/>
      <c r="B49" s="32"/>
      <c r="C49" s="33"/>
      <c r="D49" s="29"/>
      <c r="E49" s="28"/>
      <c r="F49" s="15" t="s">
        <v>85</v>
      </c>
      <c r="G49" s="16">
        <v>15</v>
      </c>
      <c r="H49" s="17"/>
      <c r="I49" s="18">
        <f t="shared" si="1"/>
        <v>0</v>
      </c>
      <c r="J49" s="19"/>
    </row>
    <row r="50" spans="1:10" ht="33.950000000000003" customHeight="1" x14ac:dyDescent="0.25">
      <c r="A50" s="27">
        <v>22</v>
      </c>
      <c r="B50" s="32" t="s">
        <v>41</v>
      </c>
      <c r="C50" s="33" t="s">
        <v>74</v>
      </c>
      <c r="D50" s="29" t="s">
        <v>75</v>
      </c>
      <c r="E50" s="28" t="s">
        <v>17</v>
      </c>
      <c r="F50" s="15" t="s">
        <v>84</v>
      </c>
      <c r="G50" s="16">
        <v>1350</v>
      </c>
      <c r="H50" s="17"/>
      <c r="I50" s="18">
        <f t="shared" si="0"/>
        <v>0</v>
      </c>
      <c r="J50" s="19"/>
    </row>
    <row r="51" spans="1:10" ht="33.950000000000003" customHeight="1" x14ac:dyDescent="0.25">
      <c r="A51" s="27"/>
      <c r="B51" s="32"/>
      <c r="C51" s="33"/>
      <c r="D51" s="29"/>
      <c r="E51" s="28"/>
      <c r="F51" s="15" t="s">
        <v>85</v>
      </c>
      <c r="G51" s="16">
        <v>2400</v>
      </c>
      <c r="H51" s="17"/>
      <c r="I51" s="18">
        <f t="shared" si="0"/>
        <v>0</v>
      </c>
      <c r="J51" s="19"/>
    </row>
    <row r="52" spans="1:10" ht="33.950000000000003" customHeight="1" x14ac:dyDescent="0.25">
      <c r="A52" s="27">
        <v>23</v>
      </c>
      <c r="B52" s="32" t="s">
        <v>31</v>
      </c>
      <c r="C52" s="33" t="s">
        <v>65</v>
      </c>
      <c r="D52" s="29" t="s">
        <v>79</v>
      </c>
      <c r="E52" s="28" t="s">
        <v>19</v>
      </c>
      <c r="F52" s="15" t="s">
        <v>84</v>
      </c>
      <c r="G52" s="16">
        <v>850</v>
      </c>
      <c r="H52" s="17"/>
      <c r="I52" s="18">
        <f t="shared" si="0"/>
        <v>0</v>
      </c>
      <c r="J52" s="19"/>
    </row>
    <row r="53" spans="1:10" ht="33.950000000000003" customHeight="1" x14ac:dyDescent="0.25">
      <c r="A53" s="27"/>
      <c r="B53" s="32"/>
      <c r="C53" s="33"/>
      <c r="D53" s="29"/>
      <c r="E53" s="28"/>
      <c r="F53" s="15" t="s">
        <v>85</v>
      </c>
      <c r="G53" s="16">
        <v>1550</v>
      </c>
      <c r="H53" s="17"/>
      <c r="I53" s="18">
        <f t="shared" si="0"/>
        <v>0</v>
      </c>
      <c r="J53" s="18"/>
    </row>
    <row r="54" spans="1:10" ht="33.950000000000003" customHeight="1" x14ac:dyDescent="0.25">
      <c r="A54" s="27">
        <v>24</v>
      </c>
      <c r="B54" s="32" t="s">
        <v>32</v>
      </c>
      <c r="C54" s="33" t="s">
        <v>66</v>
      </c>
      <c r="D54" s="29" t="s">
        <v>75</v>
      </c>
      <c r="E54" s="28" t="s">
        <v>16</v>
      </c>
      <c r="F54" s="15" t="s">
        <v>84</v>
      </c>
      <c r="G54" s="16">
        <v>2600</v>
      </c>
      <c r="H54" s="17"/>
      <c r="I54" s="18">
        <f t="shared" si="0"/>
        <v>0</v>
      </c>
      <c r="J54" s="19"/>
    </row>
    <row r="55" spans="1:10" ht="33.950000000000003" customHeight="1" x14ac:dyDescent="0.25">
      <c r="A55" s="27"/>
      <c r="B55" s="32"/>
      <c r="C55" s="33"/>
      <c r="D55" s="29"/>
      <c r="E55" s="28"/>
      <c r="F55" s="15" t="s">
        <v>85</v>
      </c>
      <c r="G55" s="16">
        <v>5000</v>
      </c>
      <c r="H55" s="17"/>
      <c r="I55" s="18">
        <f t="shared" si="0"/>
        <v>0</v>
      </c>
      <c r="J55" s="19"/>
    </row>
    <row r="56" spans="1:10" ht="33.950000000000003" customHeight="1" x14ac:dyDescent="0.25">
      <c r="A56" s="27">
        <v>25</v>
      </c>
      <c r="B56" s="32" t="s">
        <v>43</v>
      </c>
      <c r="C56" s="33" t="s">
        <v>67</v>
      </c>
      <c r="D56" s="29" t="s">
        <v>75</v>
      </c>
      <c r="E56" s="28" t="s">
        <v>17</v>
      </c>
      <c r="F56" s="15" t="s">
        <v>84</v>
      </c>
      <c r="G56" s="16">
        <v>200</v>
      </c>
      <c r="H56" s="17"/>
      <c r="I56" s="18">
        <f>G56*H56</f>
        <v>0</v>
      </c>
      <c r="J56" s="19"/>
    </row>
    <row r="57" spans="1:10" ht="33.950000000000003" customHeight="1" x14ac:dyDescent="0.25">
      <c r="A57" s="27"/>
      <c r="B57" s="32"/>
      <c r="C57" s="33"/>
      <c r="D57" s="29"/>
      <c r="E57" s="28"/>
      <c r="F57" s="15" t="s">
        <v>85</v>
      </c>
      <c r="G57" s="16">
        <v>350</v>
      </c>
      <c r="H57" s="17"/>
      <c r="I57" s="18">
        <f t="shared" si="0"/>
        <v>0</v>
      </c>
      <c r="J57" s="18"/>
    </row>
    <row r="58" spans="1:10" ht="33.950000000000003" customHeight="1" x14ac:dyDescent="0.25">
      <c r="A58" s="27">
        <v>26</v>
      </c>
      <c r="B58" s="32" t="s">
        <v>33</v>
      </c>
      <c r="C58" s="33" t="s">
        <v>68</v>
      </c>
      <c r="D58" s="29" t="s">
        <v>79</v>
      </c>
      <c r="E58" s="28" t="s">
        <v>16</v>
      </c>
      <c r="F58" s="15" t="s">
        <v>84</v>
      </c>
      <c r="G58" s="16">
        <v>500</v>
      </c>
      <c r="H58" s="17"/>
      <c r="I58" s="18">
        <f t="shared" si="0"/>
        <v>0</v>
      </c>
      <c r="J58" s="19"/>
    </row>
    <row r="59" spans="1:10" ht="33.950000000000003" customHeight="1" x14ac:dyDescent="0.25">
      <c r="A59" s="27"/>
      <c r="B59" s="32"/>
      <c r="C59" s="33"/>
      <c r="D59" s="29"/>
      <c r="E59" s="28"/>
      <c r="F59" s="15" t="s">
        <v>85</v>
      </c>
      <c r="G59" s="16">
        <v>900</v>
      </c>
      <c r="H59" s="17"/>
      <c r="I59" s="18">
        <f t="shared" si="0"/>
        <v>0</v>
      </c>
      <c r="J59" s="19"/>
    </row>
    <row r="60" spans="1:10" ht="33.950000000000003" customHeight="1" x14ac:dyDescent="0.25">
      <c r="A60" s="27">
        <v>27</v>
      </c>
      <c r="B60" s="32" t="s">
        <v>42</v>
      </c>
      <c r="C60" s="33" t="s">
        <v>35</v>
      </c>
      <c r="D60" s="29" t="s">
        <v>81</v>
      </c>
      <c r="E60" s="28" t="s">
        <v>16</v>
      </c>
      <c r="F60" s="15" t="s">
        <v>84</v>
      </c>
      <c r="G60" s="16">
        <v>30</v>
      </c>
      <c r="H60" s="17"/>
      <c r="I60" s="18">
        <f t="shared" si="0"/>
        <v>0</v>
      </c>
      <c r="J60" s="19"/>
    </row>
    <row r="61" spans="1:10" ht="33.950000000000003" customHeight="1" x14ac:dyDescent="0.25">
      <c r="A61" s="27"/>
      <c r="B61" s="32"/>
      <c r="C61" s="33"/>
      <c r="D61" s="29"/>
      <c r="E61" s="28"/>
      <c r="F61" s="15" t="s">
        <v>85</v>
      </c>
      <c r="G61" s="16">
        <v>50</v>
      </c>
      <c r="H61" s="17"/>
      <c r="I61" s="18">
        <f t="shared" si="0"/>
        <v>0</v>
      </c>
      <c r="J61" s="19"/>
    </row>
    <row r="62" spans="1:10" ht="33.950000000000003" customHeight="1" x14ac:dyDescent="0.25">
      <c r="A62" s="27">
        <v>28</v>
      </c>
      <c r="B62" s="30" t="s">
        <v>87</v>
      </c>
      <c r="C62" s="27" t="s">
        <v>110</v>
      </c>
      <c r="D62" s="29" t="s">
        <v>75</v>
      </c>
      <c r="E62" s="28" t="s">
        <v>16</v>
      </c>
      <c r="F62" s="15" t="s">
        <v>84</v>
      </c>
      <c r="G62" s="16">
        <v>17</v>
      </c>
      <c r="H62" s="17"/>
      <c r="I62" s="18">
        <f t="shared" si="0"/>
        <v>0</v>
      </c>
      <c r="J62" s="19"/>
    </row>
    <row r="63" spans="1:10" ht="33.950000000000003" customHeight="1" x14ac:dyDescent="0.25">
      <c r="A63" s="27"/>
      <c r="B63" s="30"/>
      <c r="C63" s="27"/>
      <c r="D63" s="29"/>
      <c r="E63" s="28"/>
      <c r="F63" s="15" t="s">
        <v>85</v>
      </c>
      <c r="G63" s="16">
        <v>30</v>
      </c>
      <c r="H63" s="17"/>
      <c r="I63" s="18">
        <f t="shared" si="0"/>
        <v>0</v>
      </c>
      <c r="J63" s="19"/>
    </row>
    <row r="64" spans="1:10" ht="33.950000000000003" customHeight="1" x14ac:dyDescent="0.25">
      <c r="A64" s="27">
        <v>29</v>
      </c>
      <c r="B64" s="30" t="s">
        <v>88</v>
      </c>
      <c r="C64" s="27" t="s">
        <v>89</v>
      </c>
      <c r="D64" s="29" t="s">
        <v>79</v>
      </c>
      <c r="E64" s="28" t="s">
        <v>16</v>
      </c>
      <c r="F64" s="15" t="s">
        <v>84</v>
      </c>
      <c r="G64" s="16">
        <v>50</v>
      </c>
      <c r="H64" s="17"/>
      <c r="I64" s="18">
        <f t="shared" si="0"/>
        <v>0</v>
      </c>
      <c r="J64" s="19"/>
    </row>
    <row r="65" spans="1:10" ht="33.950000000000003" customHeight="1" x14ac:dyDescent="0.25">
      <c r="A65" s="27"/>
      <c r="B65" s="30"/>
      <c r="C65" s="27"/>
      <c r="D65" s="29"/>
      <c r="E65" s="28"/>
      <c r="F65" s="15" t="s">
        <v>85</v>
      </c>
      <c r="G65" s="16">
        <v>30</v>
      </c>
      <c r="H65" s="17"/>
      <c r="I65" s="18">
        <f t="shared" si="0"/>
        <v>0</v>
      </c>
      <c r="J65" s="19"/>
    </row>
    <row r="66" spans="1:10" ht="33.950000000000003" customHeight="1" x14ac:dyDescent="0.25">
      <c r="A66" s="27">
        <v>30</v>
      </c>
      <c r="B66" s="41" t="s">
        <v>113</v>
      </c>
      <c r="C66" s="27" t="s">
        <v>111</v>
      </c>
      <c r="D66" s="29" t="s">
        <v>75</v>
      </c>
      <c r="E66" s="28" t="s">
        <v>16</v>
      </c>
      <c r="F66" s="15" t="s">
        <v>84</v>
      </c>
      <c r="G66" s="16">
        <v>50</v>
      </c>
      <c r="H66" s="17"/>
      <c r="I66" s="18">
        <f t="shared" si="0"/>
        <v>0</v>
      </c>
      <c r="J66" s="19"/>
    </row>
    <row r="67" spans="1:10" ht="33.950000000000003" customHeight="1" x14ac:dyDescent="0.25">
      <c r="A67" s="27"/>
      <c r="B67" s="41"/>
      <c r="C67" s="27"/>
      <c r="D67" s="29"/>
      <c r="E67" s="28"/>
      <c r="F67" s="15" t="s">
        <v>85</v>
      </c>
      <c r="G67" s="16">
        <v>30</v>
      </c>
      <c r="H67" s="17"/>
      <c r="I67" s="18">
        <f t="shared" si="0"/>
        <v>0</v>
      </c>
      <c r="J67" s="19"/>
    </row>
    <row r="68" spans="1:10" ht="33.950000000000003" customHeight="1" x14ac:dyDescent="0.25">
      <c r="A68" s="27">
        <v>31</v>
      </c>
      <c r="B68" s="30" t="s">
        <v>102</v>
      </c>
      <c r="C68" s="27" t="s">
        <v>90</v>
      </c>
      <c r="D68" s="29" t="s">
        <v>75</v>
      </c>
      <c r="E68" s="28" t="s">
        <v>16</v>
      </c>
      <c r="F68" s="15" t="s">
        <v>84</v>
      </c>
      <c r="G68" s="16">
        <v>50</v>
      </c>
      <c r="H68" s="17"/>
      <c r="I68" s="18">
        <f t="shared" si="0"/>
        <v>0</v>
      </c>
      <c r="J68" s="19"/>
    </row>
    <row r="69" spans="1:10" ht="33.950000000000003" customHeight="1" x14ac:dyDescent="0.25">
      <c r="A69" s="27"/>
      <c r="B69" s="30"/>
      <c r="C69" s="27"/>
      <c r="D69" s="29"/>
      <c r="E69" s="28"/>
      <c r="F69" s="15" t="s">
        <v>85</v>
      </c>
      <c r="G69" s="16">
        <v>50</v>
      </c>
      <c r="H69" s="17"/>
      <c r="I69" s="18">
        <f t="shared" si="0"/>
        <v>0</v>
      </c>
      <c r="J69" s="19"/>
    </row>
    <row r="70" spans="1:10" ht="33.950000000000003" customHeight="1" x14ac:dyDescent="0.25">
      <c r="A70" s="27">
        <v>32</v>
      </c>
      <c r="B70" s="30" t="s">
        <v>103</v>
      </c>
      <c r="C70" s="27" t="s">
        <v>91</v>
      </c>
      <c r="D70" s="29" t="s">
        <v>75</v>
      </c>
      <c r="E70" s="28" t="s">
        <v>16</v>
      </c>
      <c r="F70" s="15" t="s">
        <v>84</v>
      </c>
      <c r="G70" s="16">
        <v>50</v>
      </c>
      <c r="H70" s="17"/>
      <c r="I70" s="18">
        <f t="shared" si="0"/>
        <v>0</v>
      </c>
      <c r="J70" s="19"/>
    </row>
    <row r="71" spans="1:10" ht="33.950000000000003" customHeight="1" x14ac:dyDescent="0.25">
      <c r="A71" s="27"/>
      <c r="B71" s="30"/>
      <c r="C71" s="27"/>
      <c r="D71" s="29"/>
      <c r="E71" s="28"/>
      <c r="F71" s="15" t="s">
        <v>85</v>
      </c>
      <c r="G71" s="16">
        <v>50</v>
      </c>
      <c r="H71" s="17"/>
      <c r="I71" s="18">
        <f t="shared" si="0"/>
        <v>0</v>
      </c>
      <c r="J71" s="19"/>
    </row>
    <row r="72" spans="1:10" ht="33.950000000000003" customHeight="1" x14ac:dyDescent="0.25">
      <c r="A72" s="27">
        <v>33</v>
      </c>
      <c r="B72" s="30" t="s">
        <v>92</v>
      </c>
      <c r="C72" s="27" t="s">
        <v>93</v>
      </c>
      <c r="D72" s="29" t="s">
        <v>75</v>
      </c>
      <c r="E72" s="28" t="s">
        <v>17</v>
      </c>
      <c r="F72" s="15" t="s">
        <v>84</v>
      </c>
      <c r="G72" s="16">
        <v>50</v>
      </c>
      <c r="H72" s="17"/>
      <c r="I72" s="18">
        <f t="shared" si="0"/>
        <v>0</v>
      </c>
      <c r="J72" s="19"/>
    </row>
    <row r="73" spans="1:10" ht="33.950000000000003" customHeight="1" x14ac:dyDescent="0.25">
      <c r="A73" s="27"/>
      <c r="B73" s="30"/>
      <c r="C73" s="27"/>
      <c r="D73" s="29"/>
      <c r="E73" s="28"/>
      <c r="F73" s="15" t="s">
        <v>85</v>
      </c>
      <c r="G73" s="16">
        <v>30</v>
      </c>
      <c r="H73" s="17"/>
      <c r="I73" s="18">
        <f t="shared" si="0"/>
        <v>0</v>
      </c>
      <c r="J73" s="19"/>
    </row>
    <row r="74" spans="1:10" ht="33.950000000000003" customHeight="1" x14ac:dyDescent="0.25">
      <c r="A74" s="27">
        <v>34</v>
      </c>
      <c r="B74" s="30" t="s">
        <v>104</v>
      </c>
      <c r="C74" s="27" t="s">
        <v>100</v>
      </c>
      <c r="D74" s="29" t="s">
        <v>77</v>
      </c>
      <c r="E74" s="28" t="s">
        <v>16</v>
      </c>
      <c r="F74" s="15" t="s">
        <v>84</v>
      </c>
      <c r="G74" s="16">
        <v>50</v>
      </c>
      <c r="H74" s="17"/>
      <c r="I74" s="18">
        <f t="shared" si="0"/>
        <v>0</v>
      </c>
      <c r="J74" s="19"/>
    </row>
    <row r="75" spans="1:10" ht="33.950000000000003" customHeight="1" x14ac:dyDescent="0.25">
      <c r="A75" s="27"/>
      <c r="B75" s="30"/>
      <c r="C75" s="27"/>
      <c r="D75" s="29"/>
      <c r="E75" s="28"/>
      <c r="F75" s="15" t="s">
        <v>85</v>
      </c>
      <c r="G75" s="16">
        <v>40</v>
      </c>
      <c r="H75" s="17"/>
      <c r="I75" s="18">
        <f t="shared" si="0"/>
        <v>0</v>
      </c>
      <c r="J75" s="19"/>
    </row>
    <row r="76" spans="1:10" ht="33.950000000000003" customHeight="1" x14ac:dyDescent="0.25">
      <c r="A76" s="27">
        <v>35</v>
      </c>
      <c r="B76" s="30" t="s">
        <v>105</v>
      </c>
      <c r="C76" s="27" t="s">
        <v>99</v>
      </c>
      <c r="D76" s="29" t="s">
        <v>79</v>
      </c>
      <c r="E76" s="28" t="s">
        <v>19</v>
      </c>
      <c r="F76" s="15" t="s">
        <v>84</v>
      </c>
      <c r="G76" s="16">
        <v>90</v>
      </c>
      <c r="H76" s="17"/>
      <c r="I76" s="18">
        <f t="shared" si="0"/>
        <v>0</v>
      </c>
      <c r="J76" s="19"/>
    </row>
    <row r="77" spans="1:10" ht="33.950000000000003" customHeight="1" x14ac:dyDescent="0.25">
      <c r="A77" s="27"/>
      <c r="B77" s="30"/>
      <c r="C77" s="27"/>
      <c r="D77" s="29"/>
      <c r="E77" s="28"/>
      <c r="F77" s="15" t="s">
        <v>85</v>
      </c>
      <c r="G77" s="16">
        <v>5</v>
      </c>
      <c r="H77" s="17"/>
      <c r="I77" s="18">
        <f t="shared" si="0"/>
        <v>0</v>
      </c>
      <c r="J77" s="19"/>
    </row>
    <row r="78" spans="1:10" ht="33.950000000000003" customHeight="1" x14ac:dyDescent="0.25">
      <c r="A78" s="27">
        <v>36</v>
      </c>
      <c r="B78" s="30" t="s">
        <v>106</v>
      </c>
      <c r="C78" s="27" t="s">
        <v>94</v>
      </c>
      <c r="D78" s="29" t="s">
        <v>77</v>
      </c>
      <c r="E78" s="28" t="s">
        <v>19</v>
      </c>
      <c r="F78" s="15" t="s">
        <v>84</v>
      </c>
      <c r="G78" s="16">
        <v>200</v>
      </c>
      <c r="H78" s="17"/>
      <c r="I78" s="18">
        <f t="shared" si="0"/>
        <v>0</v>
      </c>
      <c r="J78" s="19"/>
    </row>
    <row r="79" spans="1:10" ht="33.950000000000003" customHeight="1" x14ac:dyDescent="0.25">
      <c r="A79" s="27"/>
      <c r="B79" s="30"/>
      <c r="C79" s="27"/>
      <c r="D79" s="29"/>
      <c r="E79" s="28"/>
      <c r="F79" s="15" t="s">
        <v>85</v>
      </c>
      <c r="G79" s="16">
        <v>500</v>
      </c>
      <c r="H79" s="17"/>
      <c r="I79" s="18">
        <f t="shared" si="0"/>
        <v>0</v>
      </c>
      <c r="J79" s="19"/>
    </row>
    <row r="80" spans="1:10" ht="33.950000000000003" customHeight="1" x14ac:dyDescent="0.25">
      <c r="A80" s="40" t="s">
        <v>15</v>
      </c>
      <c r="B80" s="40"/>
      <c r="C80" s="40"/>
      <c r="D80" s="40"/>
      <c r="E80" s="40"/>
      <c r="F80" s="40"/>
      <c r="G80" s="40"/>
      <c r="H80" s="40"/>
      <c r="I80" s="22">
        <f>SUM(I8:I79)</f>
        <v>0</v>
      </c>
      <c r="J80" s="19"/>
    </row>
    <row r="81" spans="1:10" ht="33.950000000000003" customHeight="1" x14ac:dyDescent="0.25">
      <c r="A81" s="39" t="s">
        <v>109</v>
      </c>
      <c r="B81" s="39"/>
      <c r="C81" s="39"/>
      <c r="D81" s="39"/>
      <c r="E81" s="39"/>
      <c r="F81" s="39"/>
      <c r="G81" s="39"/>
      <c r="H81" s="39"/>
      <c r="I81" s="22">
        <f xml:space="preserve"> I8+I10+I12+I14+I16+I18+I20+I22+I24+I26+I28+I30+I32+I34+I36+I38+I40+I42+I44+I46+I48+I50+I52+I54+I56+I58+I60+I62+I64+I66+I68+I70+I72+I74+I76+I78</f>
        <v>0</v>
      </c>
      <c r="J81" s="19"/>
    </row>
    <row r="82" spans="1:10" ht="33.950000000000003" customHeight="1" x14ac:dyDescent="0.25">
      <c r="A82" s="39" t="s">
        <v>95</v>
      </c>
      <c r="B82" s="39"/>
      <c r="C82" s="39"/>
      <c r="D82" s="39"/>
      <c r="E82" s="39"/>
      <c r="F82" s="39"/>
      <c r="G82" s="39"/>
      <c r="H82" s="39"/>
      <c r="I82" s="22">
        <f>I9+I11+I13+I15+I17+I19+I21+I23+I25+I27+I29+I31+I33+I35+I37+I39+I41+I43+I45+I47+I49+I51+I53+I55+I57+I59+I61+I63+I65+I67+I69+I71+I73+I75+I77+I79</f>
        <v>0</v>
      </c>
      <c r="J82" s="18"/>
    </row>
    <row r="83" spans="1:10" ht="21.75" customHeight="1" x14ac:dyDescent="0.25">
      <c r="A83" s="5"/>
      <c r="B83" s="5"/>
      <c r="C83" s="6"/>
      <c r="D83" s="6"/>
      <c r="E83" s="5"/>
      <c r="F83" s="5"/>
      <c r="G83" s="5"/>
      <c r="H83" s="5"/>
      <c r="I83" s="5"/>
      <c r="J83" s="7"/>
    </row>
    <row r="84" spans="1:10" ht="32.1" customHeight="1" x14ac:dyDescent="0.25">
      <c r="A84" s="5"/>
      <c r="B84" s="5"/>
      <c r="C84" s="8" t="s">
        <v>14</v>
      </c>
      <c r="D84" s="9"/>
      <c r="E84" s="5"/>
      <c r="F84" s="5"/>
      <c r="G84" s="5"/>
      <c r="H84" s="5"/>
      <c r="I84" s="5"/>
      <c r="J84" s="7"/>
    </row>
    <row r="85" spans="1:10" ht="32.1" customHeight="1" x14ac:dyDescent="0.25">
      <c r="A85" s="5"/>
      <c r="B85" s="5"/>
      <c r="C85" s="10" t="s">
        <v>96</v>
      </c>
      <c r="D85" s="10"/>
      <c r="E85" s="10"/>
      <c r="F85" s="10"/>
      <c r="G85" s="5"/>
      <c r="H85" s="5"/>
      <c r="I85" s="5"/>
      <c r="J85" s="7"/>
    </row>
    <row r="86" spans="1:10" ht="33.950000000000003" customHeight="1" x14ac:dyDescent="0.25">
      <c r="A86" s="5"/>
      <c r="B86" s="23" t="s">
        <v>12</v>
      </c>
      <c r="C86" s="24">
        <f>I81</f>
        <v>0</v>
      </c>
      <c r="D86" s="7"/>
      <c r="E86" s="5"/>
      <c r="F86" s="5"/>
      <c r="G86" s="5"/>
      <c r="H86" s="5"/>
      <c r="I86" s="5"/>
      <c r="J86" s="7"/>
    </row>
    <row r="87" spans="1:10" ht="33.950000000000003" customHeight="1" x14ac:dyDescent="0.25">
      <c r="A87" s="5"/>
      <c r="B87" s="23" t="s">
        <v>13</v>
      </c>
      <c r="C87" s="25"/>
      <c r="D87" s="11" t="s">
        <v>98</v>
      </c>
      <c r="E87" s="5"/>
      <c r="F87" s="5"/>
      <c r="G87" s="5"/>
      <c r="H87" s="5"/>
      <c r="I87" s="5"/>
      <c r="J87" s="7"/>
    </row>
    <row r="88" spans="1:10" ht="32.1" customHeight="1" x14ac:dyDescent="0.25">
      <c r="A88" s="5"/>
      <c r="B88" s="10"/>
      <c r="C88" s="5"/>
      <c r="D88" s="5"/>
      <c r="E88" s="5"/>
      <c r="F88" s="5"/>
      <c r="G88" s="5"/>
      <c r="H88" s="5"/>
      <c r="I88" s="5"/>
      <c r="J88" s="7"/>
    </row>
    <row r="89" spans="1:10" ht="32.1" customHeight="1" x14ac:dyDescent="0.25">
      <c r="A89" s="5"/>
      <c r="B89" s="10"/>
      <c r="C89" s="10" t="s">
        <v>101</v>
      </c>
      <c r="D89" s="10"/>
      <c r="E89" s="10"/>
      <c r="F89" s="10"/>
      <c r="G89" s="5"/>
      <c r="H89" s="5"/>
      <c r="I89" s="5"/>
      <c r="J89" s="5"/>
    </row>
    <row r="90" spans="1:10" ht="33.950000000000003" customHeight="1" x14ac:dyDescent="0.25">
      <c r="A90" s="5"/>
      <c r="B90" s="23" t="s">
        <v>12</v>
      </c>
      <c r="C90" s="24">
        <f>I82</f>
        <v>0</v>
      </c>
      <c r="D90" s="7"/>
      <c r="E90" s="5"/>
      <c r="F90" s="5"/>
      <c r="G90" s="5"/>
      <c r="H90" s="5"/>
      <c r="I90" s="5"/>
      <c r="J90" s="5"/>
    </row>
    <row r="91" spans="1:10" ht="33.950000000000003" customHeight="1" x14ac:dyDescent="0.25">
      <c r="A91" s="5"/>
      <c r="B91" s="23" t="s">
        <v>13</v>
      </c>
      <c r="C91" s="25"/>
      <c r="D91" s="11" t="s">
        <v>98</v>
      </c>
      <c r="E91" s="5"/>
      <c r="F91" s="5"/>
      <c r="G91" s="5"/>
      <c r="H91" s="5"/>
      <c r="I91" s="5"/>
      <c r="J91" s="5"/>
    </row>
    <row r="92" spans="1:10" ht="20.25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32.1" customHeight="1" x14ac:dyDescent="0.25">
      <c r="A93" s="5"/>
      <c r="B93" s="5"/>
      <c r="C93" s="10" t="s">
        <v>97</v>
      </c>
      <c r="D93" s="10"/>
      <c r="E93" s="5"/>
      <c r="F93" s="5"/>
      <c r="G93" s="5"/>
      <c r="H93" s="5"/>
      <c r="I93" s="5"/>
      <c r="J93" s="5"/>
    </row>
    <row r="94" spans="1:10" ht="32.1" customHeight="1" x14ac:dyDescent="0.25">
      <c r="A94" s="5"/>
      <c r="B94" s="23" t="s">
        <v>12</v>
      </c>
      <c r="C94" s="24">
        <f>C86+C90</f>
        <v>0</v>
      </c>
      <c r="D94" s="7"/>
      <c r="E94" s="5"/>
      <c r="F94" s="5"/>
      <c r="G94" s="5"/>
      <c r="H94" s="5"/>
      <c r="I94" s="5"/>
      <c r="J94" s="5"/>
    </row>
    <row r="95" spans="1:10" ht="32.1" customHeight="1" x14ac:dyDescent="0.25">
      <c r="A95" s="5"/>
      <c r="B95" s="23" t="s">
        <v>13</v>
      </c>
      <c r="C95" s="26">
        <f>C91+C87</f>
        <v>0</v>
      </c>
      <c r="D95" s="12"/>
      <c r="E95" s="5"/>
      <c r="F95" s="5"/>
      <c r="G95" s="5"/>
      <c r="H95" s="5"/>
      <c r="I95" s="5"/>
      <c r="J95" s="5"/>
    </row>
    <row r="96" spans="1:10" ht="15" customHeight="1" x14ac:dyDescent="0.25">
      <c r="A96" s="5"/>
      <c r="B96" s="5"/>
      <c r="C96" s="5"/>
      <c r="D96" s="5"/>
      <c r="E96" s="5"/>
      <c r="F96" s="5"/>
      <c r="G96" s="5"/>
      <c r="H96" s="3" t="s">
        <v>2</v>
      </c>
      <c r="I96" s="5"/>
      <c r="J96" s="5"/>
    </row>
    <row r="97" spans="1:10" ht="15" customHeight="1" x14ac:dyDescent="0.25">
      <c r="A97" s="5"/>
      <c r="B97" s="5"/>
      <c r="C97" s="5"/>
      <c r="D97" s="5"/>
      <c r="E97" s="5"/>
      <c r="F97" s="5"/>
      <c r="G97" s="5"/>
      <c r="H97" s="3" t="s">
        <v>3</v>
      </c>
      <c r="I97" s="5"/>
      <c r="J97" s="5"/>
    </row>
    <row r="98" spans="1:10" ht="15" customHeight="1" x14ac:dyDescent="0.25">
      <c r="A98" s="5"/>
      <c r="B98" s="5"/>
      <c r="C98" s="5"/>
      <c r="D98" s="5"/>
      <c r="E98" s="5"/>
      <c r="F98" s="5"/>
      <c r="G98" s="5"/>
      <c r="H98" s="3" t="s">
        <v>4</v>
      </c>
      <c r="I98" s="5"/>
      <c r="J98" s="5"/>
    </row>
  </sheetData>
  <mergeCells count="187">
    <mergeCell ref="D60:D61"/>
    <mergeCell ref="D8:D9"/>
    <mergeCell ref="D10:D11"/>
    <mergeCell ref="D12:D13"/>
    <mergeCell ref="D14:D15"/>
    <mergeCell ref="D16:D17"/>
    <mergeCell ref="D18:D19"/>
    <mergeCell ref="D20:D21"/>
    <mergeCell ref="D22:D23"/>
    <mergeCell ref="A5:J5"/>
    <mergeCell ref="A2:J3"/>
    <mergeCell ref="A4:J4"/>
    <mergeCell ref="A81:H81"/>
    <mergeCell ref="A82:H82"/>
    <mergeCell ref="A80:H80"/>
    <mergeCell ref="A8:A9"/>
    <mergeCell ref="B8:B9"/>
    <mergeCell ref="C8:C9"/>
    <mergeCell ref="E8:E9"/>
    <mergeCell ref="A10:A11"/>
    <mergeCell ref="B10:B11"/>
    <mergeCell ref="C10:C11"/>
    <mergeCell ref="E10:E11"/>
    <mergeCell ref="A12:A13"/>
    <mergeCell ref="B12:B13"/>
    <mergeCell ref="C12:C13"/>
    <mergeCell ref="E12:E13"/>
    <mergeCell ref="A14:A15"/>
    <mergeCell ref="B14:B15"/>
    <mergeCell ref="D52:D53"/>
    <mergeCell ref="D54:D55"/>
    <mergeCell ref="D56:D57"/>
    <mergeCell ref="D58:D59"/>
    <mergeCell ref="C14:C15"/>
    <mergeCell ref="E14:E15"/>
    <mergeCell ref="A16:A17"/>
    <mergeCell ref="B16:B17"/>
    <mergeCell ref="C16:C17"/>
    <mergeCell ref="E16:E17"/>
    <mergeCell ref="A22:A23"/>
    <mergeCell ref="B22:B23"/>
    <mergeCell ref="C22:C23"/>
    <mergeCell ref="E22:E23"/>
    <mergeCell ref="A24:A25"/>
    <mergeCell ref="A30:A31"/>
    <mergeCell ref="B30:B31"/>
    <mergeCell ref="C30:C31"/>
    <mergeCell ref="E30:E31"/>
    <mergeCell ref="B24:B25"/>
    <mergeCell ref="C24:C25"/>
    <mergeCell ref="E24:E25"/>
    <mergeCell ref="E18:E19"/>
    <mergeCell ref="C18:C19"/>
    <mergeCell ref="B18:B19"/>
    <mergeCell ref="A18:A19"/>
    <mergeCell ref="A20:A21"/>
    <mergeCell ref="B20:B21"/>
    <mergeCell ref="C20:C21"/>
    <mergeCell ref="E20:E21"/>
    <mergeCell ref="D24:D25"/>
    <mergeCell ref="D26:D27"/>
    <mergeCell ref="D28:D29"/>
    <mergeCell ref="D30:D31"/>
    <mergeCell ref="A32:A33"/>
    <mergeCell ref="B32:B33"/>
    <mergeCell ref="C32:C33"/>
    <mergeCell ref="E32:E33"/>
    <mergeCell ref="A26:A27"/>
    <mergeCell ref="B26:B27"/>
    <mergeCell ref="C26:C27"/>
    <mergeCell ref="E26:E27"/>
    <mergeCell ref="A28:A29"/>
    <mergeCell ref="B28:B29"/>
    <mergeCell ref="C28:C29"/>
    <mergeCell ref="E28:E29"/>
    <mergeCell ref="D32:D33"/>
    <mergeCell ref="A38:A39"/>
    <mergeCell ref="B38:B39"/>
    <mergeCell ref="C38:C39"/>
    <mergeCell ref="E38:E39"/>
    <mergeCell ref="A40:A41"/>
    <mergeCell ref="B40:B41"/>
    <mergeCell ref="C40:C41"/>
    <mergeCell ref="E40:E41"/>
    <mergeCell ref="A34:A35"/>
    <mergeCell ref="B34:B35"/>
    <mergeCell ref="C34:C35"/>
    <mergeCell ref="E34:E35"/>
    <mergeCell ref="A36:A37"/>
    <mergeCell ref="B36:B37"/>
    <mergeCell ref="C36:C37"/>
    <mergeCell ref="E36:E37"/>
    <mergeCell ref="D34:D35"/>
    <mergeCell ref="D36:D37"/>
    <mergeCell ref="D38:D39"/>
    <mergeCell ref="D40:D41"/>
    <mergeCell ref="A42:A43"/>
    <mergeCell ref="B42:B43"/>
    <mergeCell ref="C42:C43"/>
    <mergeCell ref="E42:E43"/>
    <mergeCell ref="A44:A45"/>
    <mergeCell ref="B44:B45"/>
    <mergeCell ref="C44:C45"/>
    <mergeCell ref="E44:E45"/>
    <mergeCell ref="A48:A49"/>
    <mergeCell ref="B48:B49"/>
    <mergeCell ref="C48:C49"/>
    <mergeCell ref="E48:E49"/>
    <mergeCell ref="D42:D43"/>
    <mergeCell ref="D44:D45"/>
    <mergeCell ref="D46:D47"/>
    <mergeCell ref="D48:D49"/>
    <mergeCell ref="E52:E53"/>
    <mergeCell ref="A54:A55"/>
    <mergeCell ref="B54:B55"/>
    <mergeCell ref="C54:C55"/>
    <mergeCell ref="E54:E55"/>
    <mergeCell ref="A46:A47"/>
    <mergeCell ref="B46:B47"/>
    <mergeCell ref="C46:C47"/>
    <mergeCell ref="E46:E47"/>
    <mergeCell ref="A50:A51"/>
    <mergeCell ref="B50:B51"/>
    <mergeCell ref="C50:C51"/>
    <mergeCell ref="E50:E51"/>
    <mergeCell ref="D50:D51"/>
    <mergeCell ref="A62:A63"/>
    <mergeCell ref="B62:B63"/>
    <mergeCell ref="C62:C63"/>
    <mergeCell ref="D62:D63"/>
    <mergeCell ref="E62:E63"/>
    <mergeCell ref="A64:A65"/>
    <mergeCell ref="C64:C65"/>
    <mergeCell ref="D64:D65"/>
    <mergeCell ref="A1:J1"/>
    <mergeCell ref="A60:A61"/>
    <mergeCell ref="B60:B61"/>
    <mergeCell ref="C60:C61"/>
    <mergeCell ref="E60:E61"/>
    <mergeCell ref="A56:A57"/>
    <mergeCell ref="B56:B57"/>
    <mergeCell ref="C56:C57"/>
    <mergeCell ref="E56:E57"/>
    <mergeCell ref="A58:A59"/>
    <mergeCell ref="B58:B59"/>
    <mergeCell ref="C58:C59"/>
    <mergeCell ref="E58:E59"/>
    <mergeCell ref="A52:A53"/>
    <mergeCell ref="B52:B53"/>
    <mergeCell ref="C52:C53"/>
    <mergeCell ref="A66:A67"/>
    <mergeCell ref="A68:A69"/>
    <mergeCell ref="A70:A71"/>
    <mergeCell ref="A72:A73"/>
    <mergeCell ref="A74:A75"/>
    <mergeCell ref="A76:A77"/>
    <mergeCell ref="A78:A79"/>
    <mergeCell ref="B64:B65"/>
    <mergeCell ref="B66:B67"/>
    <mergeCell ref="B72:B73"/>
    <mergeCell ref="B78:B79"/>
    <mergeCell ref="C66:C67"/>
    <mergeCell ref="D66:D67"/>
    <mergeCell ref="E64:E65"/>
    <mergeCell ref="E66:E67"/>
    <mergeCell ref="B68:B69"/>
    <mergeCell ref="C68:C69"/>
    <mergeCell ref="D68:D69"/>
    <mergeCell ref="E68:E69"/>
    <mergeCell ref="B70:B71"/>
    <mergeCell ref="C70:C71"/>
    <mergeCell ref="D70:D71"/>
    <mergeCell ref="E70:E71"/>
    <mergeCell ref="C78:C79"/>
    <mergeCell ref="E78:E79"/>
    <mergeCell ref="D78:D79"/>
    <mergeCell ref="C72:C73"/>
    <mergeCell ref="D72:D73"/>
    <mergeCell ref="E72:E73"/>
    <mergeCell ref="B74:B75"/>
    <mergeCell ref="C74:C75"/>
    <mergeCell ref="D74:D75"/>
    <mergeCell ref="E74:E75"/>
    <mergeCell ref="B76:B77"/>
    <mergeCell ref="C76:C77"/>
    <mergeCell ref="E76:E77"/>
    <mergeCell ref="D76:D77"/>
  </mergeCells>
  <phoneticPr fontId="6" type="noConversion"/>
  <pageMargins left="0.25" right="0.25" top="0.75" bottom="0.75" header="0.3" footer="0.3"/>
  <pageSetup paperSize="9" scale="59" fitToHeight="0" orientation="landscape" r:id="rId1"/>
  <rowBreaks count="3" manualBreakCount="3">
    <brk id="23" max="9" man="1"/>
    <brk id="47" max="9" man="1"/>
    <brk id="7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Arkusz1</vt:lpstr>
      <vt:lpstr>Arkusz2</vt:lpstr>
      <vt:lpstr>Arkusz1!_Hlk530039278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Zyta Malewicz</dc:creator>
  <cp:lastModifiedBy>Zyta Malewicz</cp:lastModifiedBy>
  <cp:lastPrinted>2020-06-30T08:17:43Z</cp:lastPrinted>
  <dcterms:created xsi:type="dcterms:W3CDTF">2019-02-08T08:22:30Z</dcterms:created>
  <dcterms:modified xsi:type="dcterms:W3CDTF">2020-06-30T08:30:23Z</dcterms:modified>
</cp:coreProperties>
</file>