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P\Desktop\Zamówienia Publiczne\Przetargi 2018\powyżej 221\leki\Pytania\"/>
    </mc:Choice>
  </mc:AlternateContent>
  <bookViews>
    <workbookView xWindow="0" yWindow="0" windowWidth="28755" windowHeight="11655" activeTab="8"/>
  </bookViews>
  <sheets>
    <sheet name="GRUPA 1" sheetId="5" r:id="rId1"/>
    <sheet name="GRUPA 1 A" sheetId="4" r:id="rId2"/>
    <sheet name="GRUPA 4" sheetId="1" r:id="rId3"/>
    <sheet name="GRUPA 12" sheetId="2" r:id="rId4"/>
    <sheet name="GRUPA 12 A" sheetId="3" r:id="rId5"/>
    <sheet name="GRUPA 29" sheetId="7" r:id="rId6"/>
    <sheet name="GRUPA 29 A" sheetId="8" r:id="rId7"/>
    <sheet name="GRUPA 30" sheetId="9" r:id="rId8"/>
    <sheet name="GRUPA 30 A" sheetId="10" r:id="rId9"/>
    <sheet name="Arkusz6" sheetId="6" r:id="rId10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0" l="1"/>
  <c r="I6" i="10" s="1"/>
  <c r="H9" i="9"/>
  <c r="I9" i="9" s="1"/>
  <c r="J9" i="9" s="1"/>
  <c r="H8" i="9"/>
  <c r="I8" i="9" s="1"/>
  <c r="J8" i="9" s="1"/>
  <c r="H7" i="9"/>
  <c r="I7" i="9" s="1"/>
  <c r="J7" i="9" s="1"/>
  <c r="J10" i="9"/>
  <c r="H10" i="9"/>
  <c r="H7" i="8"/>
  <c r="I7" i="8" s="1"/>
  <c r="H9" i="7"/>
  <c r="H8" i="7"/>
  <c r="I8" i="7" s="1"/>
  <c r="J8" i="7" s="1"/>
  <c r="H7" i="4"/>
  <c r="I7" i="4" s="1"/>
  <c r="I8" i="5"/>
  <c r="H8" i="5"/>
  <c r="J8" i="5" s="1"/>
  <c r="H9" i="5"/>
  <c r="H6" i="3"/>
  <c r="I6" i="3" s="1"/>
  <c r="I13" i="2"/>
  <c r="J13" i="2" s="1"/>
  <c r="H13" i="2"/>
  <c r="H12" i="2"/>
  <c r="I12" i="2" s="1"/>
  <c r="J12" i="2" s="1"/>
  <c r="H11" i="2"/>
  <c r="I11" i="2" s="1"/>
  <c r="J11" i="2" s="1"/>
  <c r="H10" i="2"/>
  <c r="I10" i="2" s="1"/>
  <c r="J10" i="2" s="1"/>
  <c r="I9" i="2"/>
  <c r="J9" i="2" s="1"/>
  <c r="H9" i="2"/>
  <c r="H8" i="2"/>
  <c r="I8" i="2" s="1"/>
  <c r="J8" i="2" s="1"/>
  <c r="H7" i="2"/>
  <c r="I7" i="2" s="1"/>
  <c r="J7" i="2" s="1"/>
  <c r="H6" i="2"/>
  <c r="I6" i="2" s="1"/>
  <c r="J6" i="10" l="1"/>
  <c r="J7" i="10" s="1"/>
  <c r="I7" i="10"/>
  <c r="H7" i="10"/>
  <c r="I10" i="9"/>
  <c r="H8" i="8"/>
  <c r="I8" i="8"/>
  <c r="J7" i="8"/>
  <c r="J8" i="8" s="1"/>
  <c r="J9" i="7"/>
  <c r="I9" i="7"/>
  <c r="I8" i="4"/>
  <c r="J7" i="4"/>
  <c r="J8" i="4" s="1"/>
  <c r="H8" i="4"/>
  <c r="I9" i="5"/>
  <c r="J6" i="3"/>
  <c r="J7" i="3" s="1"/>
  <c r="I7" i="3"/>
  <c r="H7" i="3"/>
  <c r="J6" i="2"/>
  <c r="J14" i="2" s="1"/>
  <c r="I14" i="2"/>
  <c r="H14" i="2"/>
  <c r="J8" i="1"/>
  <c r="I8" i="1"/>
  <c r="H8" i="1"/>
  <c r="H7" i="1"/>
  <c r="I7" i="1"/>
  <c r="J7" i="1"/>
  <c r="H6" i="1"/>
  <c r="I6" i="1" s="1"/>
  <c r="J9" i="5" l="1"/>
  <c r="J6" i="1"/>
</calcChain>
</file>

<file path=xl/sharedStrings.xml><?xml version="1.0" encoding="utf-8"?>
<sst xmlns="http://schemas.openxmlformats.org/spreadsheetml/2006/main" count="201" uniqueCount="62">
  <si>
    <t>Formularz asortymentowo - cenowy</t>
  </si>
  <si>
    <t>załącznik nr 5 do SIWZ</t>
  </si>
  <si>
    <t>GRUPA 4</t>
  </si>
  <si>
    <t>L.p.</t>
  </si>
  <si>
    <t>Nazwa międzynarodowa</t>
  </si>
  <si>
    <t>Dawka</t>
  </si>
  <si>
    <t>Postać (j.m.)</t>
  </si>
  <si>
    <t>Ilość</t>
  </si>
  <si>
    <t>Cena jednostkowa netto</t>
  </si>
  <si>
    <t>Stawka VAT</t>
  </si>
  <si>
    <t xml:space="preserve">Wartość netto    (kol.5 xkol.6)          </t>
  </si>
  <si>
    <t>Wartość VAT                  ( kol.7x kol.8)</t>
  </si>
  <si>
    <t>Wartość brutto     (kol.8 + kol.9)</t>
  </si>
  <si>
    <t>Nazwa handlowa/ nazwa producenta /kraj</t>
  </si>
  <si>
    <t>Ciprofloxacin w postaci monowodzianiu chlorowodorku ciprofloksacyny</t>
  </si>
  <si>
    <t>2mg/ml</t>
  </si>
  <si>
    <t>RAZEM</t>
  </si>
  <si>
    <t>Podpis osób uprawnionych do reprezentowania Wykonawcy</t>
  </si>
  <si>
    <t>butelka 200ml</t>
  </si>
  <si>
    <t>butelka 100ml</t>
  </si>
  <si>
    <t>GRUPA 12</t>
  </si>
  <si>
    <t>Amoxicillin +clavulanic acid</t>
  </si>
  <si>
    <t>1200mg</t>
  </si>
  <si>
    <t>fiol.</t>
  </si>
  <si>
    <t>600mg</t>
  </si>
  <si>
    <t>Atorvastatin</t>
  </si>
  <si>
    <t>20mg</t>
  </si>
  <si>
    <t>tabl.powl.</t>
  </si>
  <si>
    <t>40mg</t>
  </si>
  <si>
    <t>Dobutamine hydrochloride</t>
  </si>
  <si>
    <t>250mg</t>
  </si>
  <si>
    <t>Metoprololi succinas</t>
  </si>
  <si>
    <t>23,75mg</t>
  </si>
  <si>
    <t>tabl.o przedłużonym uwalnianiu</t>
  </si>
  <si>
    <t>47,5mg</t>
  </si>
  <si>
    <t>95mg</t>
  </si>
  <si>
    <t>Razem</t>
  </si>
  <si>
    <t>GRUPA 1</t>
  </si>
  <si>
    <t>Szczepionka skojarzona DtPa IPV Hib zarejestrowana do podawania do 36 mz.</t>
  </si>
  <si>
    <t>0,5ml</t>
  </si>
  <si>
    <t>amp.-strzykawka</t>
  </si>
  <si>
    <t>Szczepionka skojarzona DtPa IPV Hib</t>
  </si>
  <si>
    <t>GRUPA 1 A</t>
  </si>
  <si>
    <t>GRUPA 29</t>
  </si>
  <si>
    <t>Cloxacillin</t>
  </si>
  <si>
    <t>0,5g</t>
  </si>
  <si>
    <t>1,0g</t>
  </si>
  <si>
    <t>GRUPA 29 A</t>
  </si>
  <si>
    <t>GRUPA 30</t>
  </si>
  <si>
    <t>Aciclovir</t>
  </si>
  <si>
    <t>30 mg/g</t>
  </si>
  <si>
    <t>ung.opht. (4,5 g)</t>
  </si>
  <si>
    <t>Dexapanthenol</t>
  </si>
  <si>
    <t>50 mg/g</t>
  </si>
  <si>
    <t>gel.opht.
(10 g)</t>
  </si>
  <si>
    <t>Ofloxacine</t>
  </si>
  <si>
    <t>3 mg/ml</t>
  </si>
  <si>
    <t>gutt.opht. (5 ml)</t>
  </si>
  <si>
    <t>Solcoseryl</t>
  </si>
  <si>
    <t>8,3 mg/g</t>
  </si>
  <si>
    <t>GRUPA 30 A</t>
  </si>
  <si>
    <t>GRUPA 12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</si>
</sst>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5]General"/>
    <numFmt numFmtId="165" formatCode="[$-415]0%"/>
    <numFmt numFmtId="166" formatCode="[$-415]#,##0"/>
    <numFmt numFmtId="167" formatCode="[$-415]#,##0.00"/>
    <numFmt numFmtId="168" formatCode="#,##0.00&quot; &quot;[$zł-415];[Red]&quot;-&quot;#,##0.00&quot; &quot;[$zł-415]"/>
    <numFmt numFmtId="169" formatCode="#,##0.00&quot; &quot;[$zł-415]"/>
  </numFmts>
  <fonts count="1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MT"/>
      <charset val="238"/>
    </font>
    <font>
      <sz val="11"/>
      <color rgb="FF000000"/>
      <name val="ArialMT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57">
    <xf numFmtId="0" fontId="0" fillId="0" borderId="0" xfId="0"/>
    <xf numFmtId="164" fontId="2" fillId="0" borderId="0" xfId="1" applyFont="1" applyFill="1" applyAlignment="1"/>
    <xf numFmtId="164" fontId="1" fillId="0" borderId="0" xfId="1" applyFont="1" applyFill="1" applyAlignment="1"/>
    <xf numFmtId="164" fontId="3" fillId="0" borderId="0" xfId="1" applyFont="1" applyFill="1" applyAlignment="1"/>
    <xf numFmtId="164" fontId="4" fillId="0" borderId="0" xfId="1" applyFont="1" applyFill="1" applyAlignment="1"/>
    <xf numFmtId="164" fontId="5" fillId="0" borderId="1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top" wrapText="1"/>
    </xf>
    <xf numFmtId="164" fontId="6" fillId="0" borderId="4" xfId="1" applyFont="1" applyFill="1" applyBorder="1" applyAlignment="1"/>
    <xf numFmtId="167" fontId="6" fillId="0" borderId="4" xfId="1" applyNumberFormat="1" applyFont="1" applyFill="1" applyBorder="1" applyAlignment="1"/>
    <xf numFmtId="164" fontId="6" fillId="0" borderId="3" xfId="1" applyFont="1" applyFill="1" applyBorder="1" applyAlignment="1">
      <alignment vertical="center"/>
    </xf>
    <xf numFmtId="164" fontId="1" fillId="0" borderId="3" xfId="2" applyFont="1" applyFill="1" applyBorder="1" applyAlignment="1">
      <alignment horizontal="left" vertical="center" wrapText="1"/>
    </xf>
    <xf numFmtId="165" fontId="1" fillId="0" borderId="3" xfId="2" applyNumberFormat="1" applyFont="1" applyFill="1" applyBorder="1" applyAlignment="1">
      <alignment horizontal="left" vertical="center" wrapText="1"/>
    </xf>
    <xf numFmtId="166" fontId="1" fillId="0" borderId="3" xfId="2" applyNumberFormat="1" applyFont="1" applyFill="1" applyBorder="1" applyAlignment="1">
      <alignment horizontal="right" vertical="center"/>
    </xf>
    <xf numFmtId="167" fontId="1" fillId="0" borderId="3" xfId="2" applyNumberFormat="1" applyFont="1" applyFill="1" applyBorder="1" applyAlignment="1">
      <alignment horizontal="right" vertical="center"/>
    </xf>
    <xf numFmtId="165" fontId="1" fillId="0" borderId="3" xfId="2" applyNumberFormat="1" applyFont="1" applyFill="1" applyBorder="1" applyAlignment="1">
      <alignment horizontal="right" vertical="center" wrapText="1"/>
    </xf>
    <xf numFmtId="167" fontId="7" fillId="0" borderId="3" xfId="1" applyNumberFormat="1" applyFont="1" applyFill="1" applyBorder="1" applyAlignment="1">
      <alignment vertical="center"/>
    </xf>
    <xf numFmtId="164" fontId="6" fillId="0" borderId="3" xfId="1" applyFont="1" applyFill="1" applyBorder="1" applyAlignment="1"/>
    <xf numFmtId="167" fontId="6" fillId="0" borderId="3" xfId="1" applyNumberFormat="1" applyFont="1" applyFill="1" applyBorder="1" applyAlignment="1"/>
    <xf numFmtId="164" fontId="8" fillId="0" borderId="3" xfId="1" applyFont="1" applyFill="1" applyBorder="1" applyAlignment="1"/>
    <xf numFmtId="164" fontId="9" fillId="0" borderId="0" xfId="1" applyFont="1" applyFill="1" applyAlignment="1"/>
    <xf numFmtId="164" fontId="10" fillId="0" borderId="0" xfId="1" applyFont="1" applyFill="1" applyAlignment="1"/>
    <xf numFmtId="164" fontId="5" fillId="0" borderId="1" xfId="1" applyFont="1" applyFill="1" applyBorder="1" applyAlignment="1">
      <alignment horizontal="center" vertical="top" wrapText="1"/>
    </xf>
    <xf numFmtId="164" fontId="11" fillId="0" borderId="1" xfId="1" applyFont="1" applyFill="1" applyBorder="1" applyAlignment="1">
      <alignment horizontal="center" vertical="center"/>
    </xf>
    <xf numFmtId="164" fontId="0" fillId="0" borderId="1" xfId="2" applyFont="1" applyFill="1" applyBorder="1" applyAlignment="1">
      <alignment horizontal="left" vertical="center" wrapText="1"/>
    </xf>
    <xf numFmtId="166" fontId="0" fillId="0" borderId="1" xfId="2" applyNumberFormat="1" applyFont="1" applyFill="1" applyBorder="1" applyAlignment="1">
      <alignment horizontal="center" vertical="center"/>
    </xf>
    <xf numFmtId="164" fontId="0" fillId="0" borderId="1" xfId="1" applyFont="1" applyFill="1" applyBorder="1" applyAlignment="1"/>
    <xf numFmtId="165" fontId="0" fillId="0" borderId="1" xfId="1" applyNumberFormat="1" applyFont="1" applyFill="1" applyBorder="1" applyAlignment="1"/>
    <xf numFmtId="168" fontId="0" fillId="0" borderId="1" xfId="1" applyNumberFormat="1" applyFont="1" applyFill="1" applyBorder="1" applyAlignment="1"/>
    <xf numFmtId="164" fontId="1" fillId="0" borderId="1" xfId="1" applyFont="1" applyFill="1" applyBorder="1" applyAlignment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9" fontId="0" fillId="0" borderId="2" xfId="0" applyNumberFormat="1" applyBorder="1"/>
    <xf numFmtId="168" fontId="0" fillId="0" borderId="2" xfId="1" applyNumberFormat="1" applyFont="1" applyFill="1" applyBorder="1" applyAlignment="1"/>
    <xf numFmtId="0" fontId="11" fillId="0" borderId="1" xfId="0" applyFont="1" applyBorder="1"/>
    <xf numFmtId="169" fontId="0" fillId="0" borderId="1" xfId="0" applyNumberFormat="1" applyBorder="1"/>
    <xf numFmtId="0" fontId="0" fillId="0" borderId="0" xfId="0" applyAlignment="1">
      <alignment wrapText="1"/>
    </xf>
    <xf numFmtId="164" fontId="12" fillId="0" borderId="0" xfId="1" applyFont="1" applyFill="1" applyAlignment="1"/>
    <xf numFmtId="164" fontId="6" fillId="0" borderId="1" xfId="1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left" vertical="center" wrapText="1"/>
    </xf>
    <xf numFmtId="164" fontId="1" fillId="2" borderId="1" xfId="2" applyFont="1" applyFill="1" applyBorder="1" applyAlignment="1">
      <alignment horizontal="left" vertical="center" wrapText="1"/>
    </xf>
    <xf numFmtId="166" fontId="1" fillId="2" borderId="1" xfId="2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4" fontId="4" fillId="0" borderId="4" xfId="1" applyFont="1" applyFill="1" applyBorder="1" applyAlignment="1"/>
    <xf numFmtId="168" fontId="1" fillId="0" borderId="4" xfId="1" applyNumberFormat="1" applyFont="1" applyFill="1" applyBorder="1" applyAlignment="1"/>
    <xf numFmtId="164" fontId="13" fillId="0" borderId="1" xfId="2" applyFont="1" applyFill="1" applyBorder="1" applyAlignment="1">
      <alignment horizontal="left" vertical="center" wrapText="1"/>
    </xf>
    <xf numFmtId="166" fontId="1" fillId="0" borderId="1" xfId="2" applyNumberFormat="1" applyFont="1" applyFill="1" applyBorder="1" applyAlignment="1">
      <alignment horizontal="right" vertical="center"/>
    </xf>
    <xf numFmtId="169" fontId="1" fillId="0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165" fontId="1" fillId="0" borderId="2" xfId="1" applyNumberFormat="1" applyFont="1" applyFill="1" applyBorder="1" applyAlignment="1"/>
    <xf numFmtId="164" fontId="14" fillId="0" borderId="1" xfId="2" applyFont="1" applyFill="1" applyBorder="1" applyAlignment="1">
      <alignment horizontal="left" vertical="center" wrapText="1"/>
    </xf>
    <xf numFmtId="168" fontId="1" fillId="0" borderId="1" xfId="1" applyNumberFormat="1" applyFont="1" applyFill="1" applyBorder="1" applyAlignment="1"/>
    <xf numFmtId="0" fontId="15" fillId="0" borderId="1" xfId="2" applyNumberFormat="1" applyFont="1" applyFill="1" applyBorder="1" applyAlignment="1">
      <alignment horizontal="left" vertical="center" wrapText="1"/>
    </xf>
    <xf numFmtId="168" fontId="1" fillId="0" borderId="2" xfId="1" applyNumberFormat="1" applyFont="1" applyFill="1" applyBorder="1" applyAlignment="1"/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28" sqref="C28"/>
    </sheetView>
  </sheetViews>
  <sheetFormatPr defaultRowHeight="15"/>
  <cols>
    <col min="1" max="1" width="6.42578125" customWidth="1"/>
    <col min="2" max="2" width="26.7109375" customWidth="1"/>
    <col min="3" max="4" width="12.28515625" customWidth="1"/>
    <col min="5" max="5" width="7.85546875" customWidth="1"/>
    <col min="6" max="9" width="12.28515625" customWidth="1"/>
    <col min="10" max="10" width="15" customWidth="1"/>
    <col min="11" max="11" width="14.28515625" customWidth="1"/>
    <col min="12" max="12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39" t="s">
        <v>1</v>
      </c>
      <c r="I1" s="2"/>
      <c r="J1" s="2"/>
      <c r="K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  <c r="K2" s="2"/>
    </row>
    <row r="3" spans="1:11">
      <c r="A3" s="4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>
      <c r="A7" s="40">
        <v>1</v>
      </c>
      <c r="B7" s="41"/>
      <c r="C7" s="42"/>
      <c r="D7" s="42"/>
      <c r="E7" s="43"/>
      <c r="F7" s="44"/>
      <c r="G7" s="45"/>
      <c r="H7" s="44"/>
      <c r="I7" s="44"/>
      <c r="J7" s="44"/>
      <c r="K7" s="28"/>
    </row>
    <row r="8" spans="1:11" ht="30">
      <c r="A8" s="40">
        <v>2</v>
      </c>
      <c r="B8" s="41" t="s">
        <v>41</v>
      </c>
      <c r="C8" s="42" t="s">
        <v>39</v>
      </c>
      <c r="D8" s="42" t="s">
        <v>40</v>
      </c>
      <c r="E8" s="43">
        <v>200</v>
      </c>
      <c r="F8" s="44"/>
      <c r="G8" s="45">
        <v>0.08</v>
      </c>
      <c r="H8" s="44">
        <f>E8*F8</f>
        <v>0</v>
      </c>
      <c r="I8" s="44">
        <f>H8*G8</f>
        <v>0</v>
      </c>
      <c r="J8" s="44">
        <f>H8+I8</f>
        <v>0</v>
      </c>
      <c r="K8" s="28"/>
    </row>
    <row r="9" spans="1:11">
      <c r="A9" s="2"/>
      <c r="B9" s="2"/>
      <c r="C9" s="2"/>
      <c r="D9" s="2"/>
      <c r="E9" s="2"/>
      <c r="F9" s="2"/>
      <c r="G9" s="46" t="s">
        <v>16</v>
      </c>
      <c r="H9" s="47">
        <f>SUM(H7:H8)</f>
        <v>0</v>
      </c>
      <c r="I9" s="47">
        <f>SUM(I7:I8)</f>
        <v>0</v>
      </c>
      <c r="J9" s="47">
        <f>SUM(J7:J8)</f>
        <v>0</v>
      </c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 t="s">
        <v>17</v>
      </c>
      <c r="H12" s="2"/>
      <c r="I12" s="2"/>
      <c r="J12" s="2"/>
      <c r="K12" s="2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28" sqref="C28"/>
    </sheetView>
  </sheetViews>
  <sheetFormatPr defaultRowHeight="15"/>
  <cols>
    <col min="1" max="1" width="5.140625" customWidth="1"/>
    <col min="2" max="2" width="26.7109375" customWidth="1"/>
    <col min="3" max="4" width="12.28515625" customWidth="1"/>
    <col min="5" max="5" width="8.5703125" customWidth="1"/>
    <col min="6" max="9" width="12.28515625" customWidth="1"/>
    <col min="10" max="10" width="15" customWidth="1"/>
    <col min="11" max="11" width="14.28515625" customWidth="1"/>
    <col min="12" max="12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39" t="s">
        <v>1</v>
      </c>
      <c r="I1" s="2"/>
      <c r="J1" s="2"/>
      <c r="K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  <c r="K2" s="2"/>
    </row>
    <row r="3" spans="1:11">
      <c r="A3" s="4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45">
      <c r="A7" s="40">
        <v>1</v>
      </c>
      <c r="B7" s="41" t="s">
        <v>38</v>
      </c>
      <c r="C7" s="42" t="s">
        <v>39</v>
      </c>
      <c r="D7" s="42" t="s">
        <v>40</v>
      </c>
      <c r="E7" s="43">
        <v>200</v>
      </c>
      <c r="F7" s="44"/>
      <c r="G7" s="45">
        <v>0.08</v>
      </c>
      <c r="H7" s="44">
        <f>E7*F7</f>
        <v>0</v>
      </c>
      <c r="I7" s="44">
        <f>H7*G7</f>
        <v>0</v>
      </c>
      <c r="J7" s="44">
        <f>H7+I7</f>
        <v>0</v>
      </c>
      <c r="K7" s="28"/>
    </row>
    <row r="8" spans="1:11">
      <c r="A8" s="2"/>
      <c r="B8" s="2"/>
      <c r="C8" s="2"/>
      <c r="D8" s="2"/>
      <c r="E8" s="2"/>
      <c r="F8" s="2"/>
      <c r="G8" s="46" t="s">
        <v>16</v>
      </c>
      <c r="H8" s="47">
        <f>SUM(H7:H7)</f>
        <v>0</v>
      </c>
      <c r="I8" s="47">
        <f>SUM(I7:I7)</f>
        <v>0</v>
      </c>
      <c r="J8" s="47">
        <f>SUM(J7:J7)</f>
        <v>0</v>
      </c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 t="s">
        <v>17</v>
      </c>
      <c r="H11" s="2"/>
      <c r="I11" s="2"/>
      <c r="J11" s="2"/>
      <c r="K11" s="2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workbookViewId="0">
      <selection activeCell="B30" sqref="B30"/>
    </sheetView>
  </sheetViews>
  <sheetFormatPr defaultRowHeight="15"/>
  <cols>
    <col min="1" max="1" width="6.140625" style="2" customWidth="1"/>
    <col min="2" max="2" width="30.85546875" style="2" customWidth="1"/>
    <col min="3" max="3" width="12.85546875" style="2" customWidth="1"/>
    <col min="4" max="4" width="11.5703125" style="2" customWidth="1"/>
    <col min="5" max="5" width="6.85546875" style="2" customWidth="1"/>
    <col min="6" max="6" width="12.42578125" style="2" customWidth="1"/>
    <col min="7" max="7" width="9.28515625" style="2" customWidth="1"/>
    <col min="8" max="8" width="12.7109375" style="2" customWidth="1"/>
    <col min="9" max="9" width="12.42578125" style="2" customWidth="1"/>
    <col min="10" max="10" width="13.5703125" style="2" customWidth="1"/>
    <col min="11" max="11" width="15" style="2" customWidth="1"/>
    <col min="12" max="1024" width="9.28515625" style="2" customWidth="1"/>
    <col min="1025" max="1025" width="10.28515625" customWidth="1"/>
  </cols>
  <sheetData>
    <row r="1" spans="1:11" ht="15.75">
      <c r="A1" s="1"/>
      <c r="C1" s="3" t="s">
        <v>0</v>
      </c>
      <c r="J1" s="2" t="s">
        <v>1</v>
      </c>
    </row>
    <row r="2" spans="1:11">
      <c r="A2" s="4" t="s">
        <v>2</v>
      </c>
    </row>
    <row r="3" spans="1:11" ht="15.75">
      <c r="A3" s="1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45">
      <c r="A6" s="9">
        <v>1</v>
      </c>
      <c r="B6" s="10" t="s">
        <v>14</v>
      </c>
      <c r="C6" s="11" t="s">
        <v>15</v>
      </c>
      <c r="D6" s="10" t="s">
        <v>18</v>
      </c>
      <c r="E6" s="12">
        <v>14080</v>
      </c>
      <c r="F6" s="13"/>
      <c r="G6" s="14">
        <v>0.08</v>
      </c>
      <c r="H6" s="15">
        <f>E6*F6</f>
        <v>0</v>
      </c>
      <c r="I6" s="15">
        <f>H6*G6</f>
        <v>0</v>
      </c>
      <c r="J6" s="15">
        <f>I6+H6</f>
        <v>0</v>
      </c>
      <c r="K6" s="15"/>
    </row>
    <row r="7" spans="1:11" ht="45">
      <c r="A7" s="9">
        <v>2</v>
      </c>
      <c r="B7" s="10" t="s">
        <v>14</v>
      </c>
      <c r="C7" s="11" t="s">
        <v>15</v>
      </c>
      <c r="D7" s="10" t="s">
        <v>19</v>
      </c>
      <c r="E7" s="18">
        <v>3400</v>
      </c>
      <c r="F7" s="16"/>
      <c r="G7" s="14">
        <v>0.08</v>
      </c>
      <c r="H7" s="15">
        <f>E7*F7</f>
        <v>0</v>
      </c>
      <c r="I7" s="15">
        <f>H7*G7</f>
        <v>0</v>
      </c>
      <c r="J7" s="15">
        <f>I7+H7</f>
        <v>0</v>
      </c>
      <c r="K7" s="17"/>
    </row>
    <row r="8" spans="1:11">
      <c r="G8" s="7" t="s">
        <v>16</v>
      </c>
      <c r="H8" s="7">
        <f>SUM(H6:H7)</f>
        <v>0</v>
      </c>
      <c r="I8" s="8">
        <f>SUM(I6:I7)</f>
        <v>0</v>
      </c>
      <c r="J8" s="8">
        <f>SUM(J6:J7)</f>
        <v>0</v>
      </c>
    </row>
    <row r="11" spans="1:11">
      <c r="G11" s="2" t="s">
        <v>17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19" sqref="D19"/>
    </sheetView>
  </sheetViews>
  <sheetFormatPr defaultRowHeight="15"/>
  <cols>
    <col min="1" max="1" width="7.5703125" customWidth="1"/>
    <col min="2" max="2" width="24.140625" customWidth="1"/>
    <col min="3" max="3" width="10" customWidth="1"/>
    <col min="4" max="4" width="14" customWidth="1"/>
    <col min="5" max="5" width="9" customWidth="1"/>
    <col min="6" max="7" width="12.28515625" customWidth="1"/>
    <col min="8" max="8" width="13.140625" customWidth="1"/>
    <col min="9" max="9" width="12.28515625" customWidth="1"/>
    <col min="10" max="10" width="13.7109375" customWidth="1"/>
    <col min="11" max="11" width="15.85546875" customWidth="1"/>
    <col min="12" max="17" width="12.28515625" customWidth="1"/>
    <col min="18" max="18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  <c r="K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  <c r="K2" s="2"/>
    </row>
    <row r="3" spans="1:11">
      <c r="A3" s="4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</row>
    <row r="6" spans="1:11" ht="30">
      <c r="A6" s="22">
        <v>1</v>
      </c>
      <c r="B6" s="23" t="s">
        <v>21</v>
      </c>
      <c r="C6" s="23" t="s">
        <v>22</v>
      </c>
      <c r="D6" s="23" t="s">
        <v>23</v>
      </c>
      <c r="E6" s="24">
        <v>60000</v>
      </c>
      <c r="F6" s="25"/>
      <c r="G6" s="26">
        <v>0.08</v>
      </c>
      <c r="H6" s="27">
        <f t="shared" ref="H6:H13" si="0">E6*F6</f>
        <v>0</v>
      </c>
      <c r="I6" s="27">
        <f t="shared" ref="I6:I13" si="1">H6*G6</f>
        <v>0</v>
      </c>
      <c r="J6" s="27">
        <f t="shared" ref="J6:J13" si="2">I6+H6</f>
        <v>0</v>
      </c>
      <c r="K6" s="28"/>
    </row>
    <row r="7" spans="1:11" ht="30">
      <c r="A7" s="22">
        <v>2</v>
      </c>
      <c r="B7" s="23" t="s">
        <v>21</v>
      </c>
      <c r="C7" s="23" t="s">
        <v>24</v>
      </c>
      <c r="D7" s="23" t="s">
        <v>23</v>
      </c>
      <c r="E7" s="24">
        <v>15000</v>
      </c>
      <c r="F7" s="25"/>
      <c r="G7" s="26">
        <v>0.08</v>
      </c>
      <c r="H7" s="27">
        <f t="shared" si="0"/>
        <v>0</v>
      </c>
      <c r="I7" s="27">
        <f t="shared" si="1"/>
        <v>0</v>
      </c>
      <c r="J7" s="27">
        <f t="shared" si="2"/>
        <v>0</v>
      </c>
      <c r="K7" s="28"/>
    </row>
    <row r="8" spans="1:11">
      <c r="A8" s="22">
        <v>3</v>
      </c>
      <c r="B8" s="23" t="s">
        <v>25</v>
      </c>
      <c r="C8" s="23" t="s">
        <v>26</v>
      </c>
      <c r="D8" s="23" t="s">
        <v>27</v>
      </c>
      <c r="E8" s="24">
        <v>4200</v>
      </c>
      <c r="F8" s="25"/>
      <c r="G8" s="26">
        <v>0.08</v>
      </c>
      <c r="H8" s="27">
        <f t="shared" si="0"/>
        <v>0</v>
      </c>
      <c r="I8" s="27">
        <f t="shared" si="1"/>
        <v>0</v>
      </c>
      <c r="J8" s="27">
        <f t="shared" si="2"/>
        <v>0</v>
      </c>
      <c r="K8" s="28"/>
    </row>
    <row r="9" spans="1:11">
      <c r="A9" s="29">
        <v>4</v>
      </c>
      <c r="B9" s="30" t="s">
        <v>25</v>
      </c>
      <c r="C9" s="31" t="s">
        <v>28</v>
      </c>
      <c r="D9" s="31" t="s">
        <v>27</v>
      </c>
      <c r="E9" s="32">
        <v>2400</v>
      </c>
      <c r="F9" s="31"/>
      <c r="G9" s="33">
        <v>0.08</v>
      </c>
      <c r="H9" s="27">
        <f t="shared" si="0"/>
        <v>0</v>
      </c>
      <c r="I9" s="27">
        <f t="shared" si="1"/>
        <v>0</v>
      </c>
      <c r="J9" s="27">
        <f t="shared" si="2"/>
        <v>0</v>
      </c>
      <c r="K9" s="31"/>
    </row>
    <row r="10" spans="1:11" ht="30">
      <c r="A10" s="29">
        <v>5</v>
      </c>
      <c r="B10" s="30" t="s">
        <v>29</v>
      </c>
      <c r="C10" s="31" t="s">
        <v>30</v>
      </c>
      <c r="D10" s="31" t="s">
        <v>23</v>
      </c>
      <c r="E10" s="32">
        <v>4800</v>
      </c>
      <c r="F10" s="31"/>
      <c r="G10" s="33">
        <v>0.08</v>
      </c>
      <c r="H10" s="27">
        <f t="shared" si="0"/>
        <v>0</v>
      </c>
      <c r="I10" s="27">
        <f t="shared" si="1"/>
        <v>0</v>
      </c>
      <c r="J10" s="27">
        <f t="shared" si="2"/>
        <v>0</v>
      </c>
      <c r="K10" s="31"/>
    </row>
    <row r="11" spans="1:11" ht="45">
      <c r="A11" s="29">
        <v>6</v>
      </c>
      <c r="B11" s="30" t="s">
        <v>31</v>
      </c>
      <c r="C11" s="31" t="s">
        <v>32</v>
      </c>
      <c r="D11" s="30" t="s">
        <v>33</v>
      </c>
      <c r="E11" s="32">
        <v>1120</v>
      </c>
      <c r="F11" s="31"/>
      <c r="G11" s="33">
        <v>0.08</v>
      </c>
      <c r="H11" s="27">
        <f t="shared" si="0"/>
        <v>0</v>
      </c>
      <c r="I11" s="27">
        <f t="shared" si="1"/>
        <v>0</v>
      </c>
      <c r="J11" s="27">
        <f t="shared" si="2"/>
        <v>0</v>
      </c>
      <c r="K11" s="31"/>
    </row>
    <row r="12" spans="1:11" ht="45">
      <c r="A12" s="29">
        <v>7</v>
      </c>
      <c r="B12" s="30" t="s">
        <v>31</v>
      </c>
      <c r="C12" s="31" t="s">
        <v>34</v>
      </c>
      <c r="D12" s="30" t="s">
        <v>33</v>
      </c>
      <c r="E12" s="32">
        <v>1800</v>
      </c>
      <c r="F12" s="31"/>
      <c r="G12" s="33">
        <v>0.08</v>
      </c>
      <c r="H12" s="27">
        <f t="shared" si="0"/>
        <v>0</v>
      </c>
      <c r="I12" s="27">
        <f t="shared" si="1"/>
        <v>0</v>
      </c>
      <c r="J12" s="27">
        <f t="shared" si="2"/>
        <v>0</v>
      </c>
      <c r="K12" s="31"/>
    </row>
    <row r="13" spans="1:11" ht="45">
      <c r="A13" s="29">
        <v>8</v>
      </c>
      <c r="B13" s="30" t="s">
        <v>31</v>
      </c>
      <c r="C13" s="31" t="s">
        <v>35</v>
      </c>
      <c r="D13" s="30" t="s">
        <v>33</v>
      </c>
      <c r="E13" s="32">
        <v>1800</v>
      </c>
      <c r="F13" s="31"/>
      <c r="G13" s="34">
        <v>0.08</v>
      </c>
      <c r="H13" s="35">
        <f t="shared" si="0"/>
        <v>0</v>
      </c>
      <c r="I13" s="35">
        <f t="shared" si="1"/>
        <v>0</v>
      </c>
      <c r="J13" s="35">
        <f t="shared" si="2"/>
        <v>0</v>
      </c>
      <c r="K13" s="31"/>
    </row>
    <row r="14" spans="1:11">
      <c r="G14" s="36" t="s">
        <v>36</v>
      </c>
      <c r="H14" s="37">
        <f>SUM(H6:H13)</f>
        <v>0</v>
      </c>
      <c r="I14" s="37">
        <f>SUM(I6:I13)</f>
        <v>0</v>
      </c>
      <c r="J14" s="37">
        <f>SUM(J6:J13)</f>
        <v>0</v>
      </c>
    </row>
    <row r="15" spans="1:11">
      <c r="D15" s="38"/>
    </row>
    <row r="18" spans="7:7">
      <c r="G18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21" sqref="C21"/>
    </sheetView>
  </sheetViews>
  <sheetFormatPr defaultRowHeight="15"/>
  <cols>
    <col min="1" max="1" width="6.140625" customWidth="1"/>
    <col min="2" max="2" width="24.140625" customWidth="1"/>
    <col min="3" max="3" width="12.28515625" customWidth="1"/>
    <col min="4" max="4" width="13" customWidth="1"/>
    <col min="5" max="5" width="9" customWidth="1"/>
    <col min="6" max="7" width="12.28515625" customWidth="1"/>
    <col min="8" max="8" width="13.140625" customWidth="1"/>
    <col min="9" max="9" width="12.28515625" customWidth="1"/>
    <col min="10" max="10" width="13.7109375" customWidth="1"/>
    <col min="11" max="11" width="15.85546875" customWidth="1"/>
    <col min="12" max="17" width="12.28515625" customWidth="1"/>
    <col min="18" max="18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  <c r="K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  <c r="K2" s="2"/>
    </row>
    <row r="3" spans="1:11">
      <c r="A3" s="4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</row>
    <row r="6" spans="1:11" ht="30">
      <c r="A6" s="22">
        <v>1</v>
      </c>
      <c r="B6" s="23" t="s">
        <v>21</v>
      </c>
      <c r="C6" s="23" t="s">
        <v>22</v>
      </c>
      <c r="D6" s="23" t="s">
        <v>23</v>
      </c>
      <c r="E6" s="24">
        <v>10000</v>
      </c>
      <c r="F6" s="25"/>
      <c r="G6" s="26">
        <v>0.08</v>
      </c>
      <c r="H6" s="27">
        <f t="shared" ref="H6" si="0">E6*F6</f>
        <v>0</v>
      </c>
      <c r="I6" s="27">
        <f t="shared" ref="I6" si="1">H6*G6</f>
        <v>0</v>
      </c>
      <c r="J6" s="27">
        <f t="shared" ref="J6" si="2">I6+H6</f>
        <v>0</v>
      </c>
      <c r="K6" s="28"/>
    </row>
    <row r="7" spans="1:11">
      <c r="G7" s="36" t="s">
        <v>36</v>
      </c>
      <c r="H7" s="37">
        <f>SUM(H6:H6)</f>
        <v>0</v>
      </c>
      <c r="I7" s="37">
        <f>SUM(I6:I6)</f>
        <v>0</v>
      </c>
      <c r="J7" s="37">
        <f>SUM(J6:J6)</f>
        <v>0</v>
      </c>
    </row>
    <row r="8" spans="1:11">
      <c r="D8" s="38"/>
    </row>
    <row r="11" spans="1:11">
      <c r="G11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28" sqref="G28"/>
    </sheetView>
  </sheetViews>
  <sheetFormatPr defaultRowHeight="15"/>
  <cols>
    <col min="1" max="1" width="7.7109375" customWidth="1"/>
    <col min="2" max="2" width="19.85546875" customWidth="1"/>
    <col min="3" max="3" width="12.28515625" customWidth="1"/>
    <col min="4" max="4" width="10.5703125" customWidth="1"/>
    <col min="5" max="5" width="8.7109375" customWidth="1"/>
    <col min="6" max="7" width="12.28515625" customWidth="1"/>
    <col min="8" max="8" width="13.5703125" customWidth="1"/>
    <col min="9" max="9" width="13.140625" customWidth="1"/>
    <col min="10" max="10" width="16" customWidth="1"/>
    <col min="11" max="11" width="16.85546875" customWidth="1"/>
    <col min="12" max="13" width="12.28515625" customWidth="1"/>
    <col min="14" max="14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1">
      <c r="A3" s="4" t="s">
        <v>43</v>
      </c>
      <c r="B3" s="2"/>
      <c r="C3" s="2"/>
      <c r="D3" s="2"/>
      <c r="E3" s="2"/>
      <c r="F3" s="2"/>
      <c r="G3" s="2"/>
      <c r="H3" s="2"/>
      <c r="I3" s="2"/>
      <c r="J3" s="2"/>
    </row>
    <row r="5" spans="1:11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>
      <c r="A7" s="22">
        <v>1</v>
      </c>
      <c r="B7" s="48"/>
      <c r="C7" s="41"/>
      <c r="D7" s="41"/>
      <c r="E7" s="49"/>
      <c r="F7" s="50"/>
      <c r="G7" s="51"/>
      <c r="H7" s="50"/>
      <c r="I7" s="50"/>
      <c r="J7" s="50"/>
      <c r="K7" s="28"/>
    </row>
    <row r="8" spans="1:11">
      <c r="A8" s="22">
        <v>2</v>
      </c>
      <c r="B8" s="48" t="s">
        <v>44</v>
      </c>
      <c r="C8" s="41" t="s">
        <v>46</v>
      </c>
      <c r="D8" s="41" t="s">
        <v>23</v>
      </c>
      <c r="E8" s="49">
        <v>1200</v>
      </c>
      <c r="F8" s="50"/>
      <c r="G8" s="52">
        <v>0.08</v>
      </c>
      <c r="H8" s="50">
        <f>F8*E8</f>
        <v>0</v>
      </c>
      <c r="I8" s="50">
        <f>H8*G8</f>
        <v>0</v>
      </c>
      <c r="J8" s="50">
        <f>I8+H8</f>
        <v>0</v>
      </c>
      <c r="K8" s="28"/>
    </row>
    <row r="9" spans="1:11">
      <c r="G9" s="31" t="s">
        <v>36</v>
      </c>
      <c r="H9" s="37">
        <f>SUM(H7:H7)</f>
        <v>0</v>
      </c>
      <c r="I9" s="37">
        <f>SUM(I7:I8)</f>
        <v>0</v>
      </c>
      <c r="J9" s="37">
        <f>SUM(J7:J8)</f>
        <v>0</v>
      </c>
    </row>
    <row r="13" spans="1:11">
      <c r="H13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8" sqref="A8"/>
    </sheetView>
  </sheetViews>
  <sheetFormatPr defaultRowHeight="15"/>
  <cols>
    <col min="1" max="1" width="6.28515625" customWidth="1"/>
    <col min="2" max="2" width="19.85546875" customWidth="1"/>
    <col min="3" max="4" width="12.28515625" customWidth="1"/>
    <col min="5" max="5" width="8.7109375" customWidth="1"/>
    <col min="6" max="7" width="12.28515625" customWidth="1"/>
    <col min="8" max="8" width="13.5703125" customWidth="1"/>
    <col min="9" max="9" width="13.140625" customWidth="1"/>
    <col min="10" max="10" width="16" customWidth="1"/>
    <col min="11" max="11" width="16.85546875" customWidth="1"/>
    <col min="12" max="13" width="12.28515625" customWidth="1"/>
    <col min="14" max="14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1">
      <c r="A3" s="4" t="s">
        <v>47</v>
      </c>
      <c r="B3" s="2"/>
      <c r="C3" s="2"/>
      <c r="D3" s="2"/>
      <c r="E3" s="2"/>
      <c r="F3" s="2"/>
      <c r="G3" s="2"/>
      <c r="H3" s="2"/>
      <c r="I3" s="2"/>
      <c r="J3" s="2"/>
    </row>
    <row r="5" spans="1:11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>
      <c r="A7" s="22">
        <v>1</v>
      </c>
      <c r="B7" s="48" t="s">
        <v>44</v>
      </c>
      <c r="C7" s="41" t="s">
        <v>45</v>
      </c>
      <c r="D7" s="41" t="s">
        <v>23</v>
      </c>
      <c r="E7" s="49">
        <v>300</v>
      </c>
      <c r="F7" s="50"/>
      <c r="G7" s="51">
        <v>0.08</v>
      </c>
      <c r="H7" s="50">
        <f>F7*E7</f>
        <v>0</v>
      </c>
      <c r="I7" s="50">
        <f>H7*G7</f>
        <v>0</v>
      </c>
      <c r="J7" s="50">
        <f>I7+H7</f>
        <v>0</v>
      </c>
      <c r="K7" s="28"/>
    </row>
    <row r="8" spans="1:11">
      <c r="G8" s="31" t="s">
        <v>36</v>
      </c>
      <c r="H8" s="37">
        <f>SUM(H7:H7)</f>
        <v>0</v>
      </c>
      <c r="I8" s="37">
        <f>SUM(I7:I7)</f>
        <v>0</v>
      </c>
      <c r="J8" s="37">
        <f>SUM(J7:J7)</f>
        <v>0</v>
      </c>
    </row>
    <row r="12" spans="1:11">
      <c r="H12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30" sqref="H30"/>
    </sheetView>
  </sheetViews>
  <sheetFormatPr defaultRowHeight="15"/>
  <cols>
    <col min="1" max="1" width="6.140625" customWidth="1"/>
    <col min="2" max="2" width="20.7109375" customWidth="1"/>
    <col min="3" max="3" width="10.5703125" customWidth="1"/>
    <col min="4" max="4" width="16" customWidth="1"/>
    <col min="5" max="5" width="7.85546875" customWidth="1"/>
    <col min="6" max="9" width="12.28515625" customWidth="1"/>
    <col min="10" max="10" width="15.140625" customWidth="1"/>
    <col min="11" max="11" width="18.85546875" customWidth="1"/>
    <col min="12" max="12" width="12.28515625" customWidth="1"/>
    <col min="13" max="13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1">
      <c r="A3" s="4" t="s">
        <v>48</v>
      </c>
      <c r="B3" s="2"/>
      <c r="C3" s="2"/>
      <c r="D3" s="2"/>
      <c r="E3" s="2"/>
      <c r="F3" s="2"/>
      <c r="G3" s="2"/>
      <c r="H3" s="2"/>
      <c r="I3" s="2"/>
      <c r="J3" s="2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</row>
    <row r="6" spans="1:11">
      <c r="A6" s="22">
        <v>1</v>
      </c>
      <c r="B6" s="53"/>
      <c r="C6" s="53"/>
      <c r="D6" s="41"/>
      <c r="E6" s="49"/>
      <c r="F6" s="28"/>
      <c r="G6" s="51"/>
      <c r="H6" s="54"/>
      <c r="I6" s="54"/>
      <c r="J6" s="54"/>
      <c r="K6" s="28"/>
    </row>
    <row r="7" spans="1:11" ht="30">
      <c r="A7" s="22">
        <v>2</v>
      </c>
      <c r="B7" s="53" t="s">
        <v>52</v>
      </c>
      <c r="C7" s="53" t="s">
        <v>53</v>
      </c>
      <c r="D7" s="55" t="s">
        <v>54</v>
      </c>
      <c r="E7" s="49">
        <v>300</v>
      </c>
      <c r="F7" s="28"/>
      <c r="G7" s="51">
        <v>0.08</v>
      </c>
      <c r="H7" s="54">
        <f>E7*F7</f>
        <v>0</v>
      </c>
      <c r="I7" s="54">
        <f>H7*G7</f>
        <v>0</v>
      </c>
      <c r="J7" s="54">
        <f>I7+H7</f>
        <v>0</v>
      </c>
      <c r="K7" s="28"/>
    </row>
    <row r="8" spans="1:11">
      <c r="A8" s="22">
        <v>3</v>
      </c>
      <c r="B8" s="53" t="s">
        <v>55</v>
      </c>
      <c r="C8" s="53" t="s">
        <v>56</v>
      </c>
      <c r="D8" s="41" t="s">
        <v>57</v>
      </c>
      <c r="E8" s="49">
        <v>200</v>
      </c>
      <c r="F8" s="28"/>
      <c r="G8" s="51">
        <v>0.08</v>
      </c>
      <c r="H8" s="54">
        <f>E8*F8</f>
        <v>0</v>
      </c>
      <c r="I8" s="54">
        <f>H8*G8</f>
        <v>0</v>
      </c>
      <c r="J8" s="54">
        <f>I8+H8</f>
        <v>0</v>
      </c>
      <c r="K8" s="28"/>
    </row>
    <row r="9" spans="1:11">
      <c r="A9" s="29">
        <v>4</v>
      </c>
      <c r="B9" s="31" t="s">
        <v>58</v>
      </c>
      <c r="C9" s="31" t="s">
        <v>59</v>
      </c>
      <c r="D9" s="31" t="s">
        <v>57</v>
      </c>
      <c r="E9" s="31">
        <v>150</v>
      </c>
      <c r="F9" s="31"/>
      <c r="G9" s="34">
        <v>0.08</v>
      </c>
      <c r="H9" s="56">
        <f>E9*F9</f>
        <v>0</v>
      </c>
      <c r="I9" s="56">
        <f>H9*G9</f>
        <v>0</v>
      </c>
      <c r="J9" s="56">
        <f>I9+H9</f>
        <v>0</v>
      </c>
      <c r="K9" s="31"/>
    </row>
    <row r="10" spans="1:11">
      <c r="G10" s="36" t="s">
        <v>36</v>
      </c>
      <c r="H10" s="37">
        <f>SUM(H6:H9)</f>
        <v>0</v>
      </c>
      <c r="I10" s="37">
        <f>SUM(I6:I9)</f>
        <v>0</v>
      </c>
      <c r="J10" s="37">
        <f>SUM(J6:J9)</f>
        <v>0</v>
      </c>
    </row>
    <row r="14" spans="1:11">
      <c r="G14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18" sqref="F18"/>
    </sheetView>
  </sheetViews>
  <sheetFormatPr defaultRowHeight="15"/>
  <cols>
    <col min="1" max="1" width="6" customWidth="1"/>
    <col min="2" max="2" width="20.7109375" customWidth="1"/>
    <col min="3" max="3" width="11.140625" customWidth="1"/>
    <col min="4" max="4" width="15.42578125" customWidth="1"/>
    <col min="5" max="5" width="8.5703125" customWidth="1"/>
    <col min="6" max="9" width="12.28515625" customWidth="1"/>
    <col min="10" max="10" width="15.140625" customWidth="1"/>
    <col min="11" max="11" width="16.85546875" customWidth="1"/>
    <col min="12" max="12" width="12.28515625" customWidth="1"/>
    <col min="13" max="13" width="10.28515625" customWidth="1"/>
  </cols>
  <sheetData>
    <row r="1" spans="1:11" ht="15.75">
      <c r="A1" s="19"/>
      <c r="B1" s="2"/>
      <c r="C1" s="2"/>
      <c r="D1" s="2"/>
      <c r="E1" s="2"/>
      <c r="F1" s="2"/>
      <c r="G1" s="2"/>
      <c r="H1" s="2"/>
      <c r="I1" s="20" t="s">
        <v>1</v>
      </c>
      <c r="J1" s="2"/>
    </row>
    <row r="2" spans="1:11" ht="15.75">
      <c r="A2" s="1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1">
      <c r="A3" s="4" t="s">
        <v>60</v>
      </c>
      <c r="B3" s="2"/>
      <c r="C3" s="2"/>
      <c r="D3" s="2"/>
      <c r="E3" s="2"/>
      <c r="F3" s="2"/>
      <c r="G3" s="2"/>
      <c r="H3" s="2"/>
      <c r="I3" s="2"/>
      <c r="J3" s="2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</row>
    <row r="6" spans="1:11">
      <c r="A6" s="22">
        <v>1</v>
      </c>
      <c r="B6" s="53" t="s">
        <v>49</v>
      </c>
      <c r="C6" s="53" t="s">
        <v>50</v>
      </c>
      <c r="D6" s="41" t="s">
        <v>51</v>
      </c>
      <c r="E6" s="49">
        <v>150</v>
      </c>
      <c r="F6" s="28"/>
      <c r="G6" s="51">
        <v>0.08</v>
      </c>
      <c r="H6" s="54">
        <f>E6*F6</f>
        <v>0</v>
      </c>
      <c r="I6" s="54">
        <f>H6*G6</f>
        <v>0</v>
      </c>
      <c r="J6" s="54">
        <f>I6+H6</f>
        <v>0</v>
      </c>
      <c r="K6" s="28"/>
    </row>
    <row r="7" spans="1:11">
      <c r="G7" s="36" t="s">
        <v>36</v>
      </c>
      <c r="H7" s="37">
        <f>SUM(H6:H6)</f>
        <v>0</v>
      </c>
      <c r="I7" s="37">
        <f>SUM(I6:I6)</f>
        <v>0</v>
      </c>
      <c r="J7" s="37">
        <f>SUM(J6:J6)</f>
        <v>0</v>
      </c>
    </row>
    <row r="11" spans="1:11">
      <c r="G11" s="2" t="s">
        <v>17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GRUPA 1</vt:lpstr>
      <vt:lpstr>GRUPA 1 A</vt:lpstr>
      <vt:lpstr>GRUPA 4</vt:lpstr>
      <vt:lpstr>GRUPA 12</vt:lpstr>
      <vt:lpstr>GRUPA 12 A</vt:lpstr>
      <vt:lpstr>GRUPA 29</vt:lpstr>
      <vt:lpstr>GRUPA 29 A</vt:lpstr>
      <vt:lpstr>GRUPA 30</vt:lpstr>
      <vt:lpstr>GRUPA 30 A</vt:lpstr>
      <vt:lpstr>Arkusz6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ZP</cp:lastModifiedBy>
  <cp:lastPrinted>2018-04-26T12:22:04Z</cp:lastPrinted>
  <dcterms:created xsi:type="dcterms:W3CDTF">2018-04-25T12:01:32Z</dcterms:created>
  <dcterms:modified xsi:type="dcterms:W3CDTF">2018-04-26T12:22:23Z</dcterms:modified>
</cp:coreProperties>
</file>