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0" windowWidth="9690" windowHeight="6105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'Arkusz1'!$8:$13</definedName>
  </definedNames>
  <calcPr fullCalcOnLoad="1"/>
</workbook>
</file>

<file path=xl/sharedStrings.xml><?xml version="1.0" encoding="utf-8"?>
<sst xmlns="http://schemas.openxmlformats.org/spreadsheetml/2006/main" count="123" uniqueCount="49">
  <si>
    <t>W y d a t k i</t>
  </si>
  <si>
    <t>Dział</t>
  </si>
  <si>
    <t>Zmniejszenia</t>
  </si>
  <si>
    <t>W y s z c z e g ó l n i e n i e</t>
  </si>
  <si>
    <t>w tym:</t>
  </si>
  <si>
    <t>Ogółem</t>
  </si>
  <si>
    <t>Rozdz.</t>
  </si>
  <si>
    <t>w zł</t>
  </si>
  <si>
    <t>Wydatki bieżące</t>
  </si>
  <si>
    <t>Wydatki ogółem</t>
  </si>
  <si>
    <t>zmiany</t>
  </si>
  <si>
    <t>Zwiększenia</t>
  </si>
  <si>
    <t>Gmina</t>
  </si>
  <si>
    <t>Powiat</t>
  </si>
  <si>
    <t>Rady Miasta Krakowa</t>
  </si>
  <si>
    <t>z czego:</t>
  </si>
  <si>
    <t>wydatki jednostek budżetowych</t>
  </si>
  <si>
    <t xml:space="preserve"> - wydatki związane z realizacją ich statutowych zadań</t>
  </si>
  <si>
    <t>Pozostała działalność</t>
  </si>
  <si>
    <t>GOSPODARKA KOMUNALNA I OCHRONA ŚRODOWISKA</t>
  </si>
  <si>
    <t>TRANSPORT I ŁĄCZNOŚĆ</t>
  </si>
  <si>
    <t>Drogi publiczne gminne</t>
  </si>
  <si>
    <t>Wydatki majątkowe</t>
  </si>
  <si>
    <t>inwestycje i zakupy inwestycyjne</t>
  </si>
  <si>
    <t>Załącznik Nr 1</t>
  </si>
  <si>
    <t>Oświetlenie ulic, placów i dróg</t>
  </si>
  <si>
    <t>WYDATKI BUDŻETU MIASTA KRAKOWA NA ROK 2020</t>
  </si>
  <si>
    <t>dotacje na zadania bieżące</t>
  </si>
  <si>
    <t>KULTURA I OCHRONA DZIEDZICTWA NARODOWEGO</t>
  </si>
  <si>
    <t>KULTURA FIZYCZNA</t>
  </si>
  <si>
    <t>ADMINISTRACJA PUBLICZNA</t>
  </si>
  <si>
    <t>BEZPIECZEŃSTWO  PUBLICZNE I OCHRONA PRZECIWPOŻAROWA</t>
  </si>
  <si>
    <t xml:space="preserve">do uchwały Nr </t>
  </si>
  <si>
    <t xml:space="preserve">z dnia </t>
  </si>
  <si>
    <t>OŚWIATA I WYCHOWANIE</t>
  </si>
  <si>
    <t>POZOSTAŁE ZADANIA W ZAKRESIE POLITYKI SPOŁECZNEJ</t>
  </si>
  <si>
    <t>Domy i ośrodki kultury, świetlice i kluby</t>
  </si>
  <si>
    <t>Komendy powiatowe Policji</t>
  </si>
  <si>
    <t>OCHRONA ZDROWIA</t>
  </si>
  <si>
    <t>Programy polityki zdrowotnej</t>
  </si>
  <si>
    <t xml:space="preserve">    - wynagrodzenia i składki od nich naliczane</t>
  </si>
  <si>
    <t xml:space="preserve">    - wydatki związane z realizacją ich statutowych zadań</t>
  </si>
  <si>
    <t>Utrzymanie zieleni w miastach i gminach</t>
  </si>
  <si>
    <t xml:space="preserve">Zadania w zakresie kultury fizycznej </t>
  </si>
  <si>
    <t>AUTOPOPRAWKA</t>
  </si>
  <si>
    <t>EDUKACYJNA OPIEKA WYCHOWAWCZA</t>
  </si>
  <si>
    <t>RODZINA</t>
  </si>
  <si>
    <t>Tworzenie i funkcjonowanie żłobków</t>
  </si>
  <si>
    <t>Biblioteki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</si>
</sst>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##\ ###\ ###\ ###;[Red]###\ ###\ ###\ ###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56">
    <font>
      <sz val="10"/>
      <name val="Arial CE"/>
      <family val="0"/>
    </font>
    <font>
      <sz val="10"/>
      <name val="SwitzerlandCondLight"/>
      <family val="0"/>
    </font>
    <font>
      <sz val="9"/>
      <name val="Times New Roman CE"/>
      <family val="1"/>
    </font>
    <font>
      <sz val="10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i/>
      <sz val="6"/>
      <name val="Times New Roman CE"/>
      <family val="1"/>
    </font>
    <font>
      <u val="single"/>
      <sz val="10.8"/>
      <color indexed="12"/>
      <name val="Arial CE"/>
      <family val="0"/>
    </font>
    <font>
      <u val="single"/>
      <sz val="10.8"/>
      <color indexed="36"/>
      <name val="Arial CE"/>
      <family val="0"/>
    </font>
    <font>
      <sz val="11"/>
      <name val="Times New Roman"/>
      <family val="1"/>
    </font>
    <font>
      <b/>
      <sz val="10"/>
      <name val="Times New Roman CE"/>
      <family val="1"/>
    </font>
    <font>
      <b/>
      <sz val="10"/>
      <name val="SwitzerlandCondLight"/>
      <family val="0"/>
    </font>
    <font>
      <i/>
      <sz val="10"/>
      <name val="Times New Roman CE"/>
      <family val="0"/>
    </font>
    <font>
      <i/>
      <sz val="10"/>
      <name val="SwitzerlandCondLight"/>
      <family val="0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2"/>
      <name val="Times New Roman CE"/>
      <family val="1"/>
    </font>
    <font>
      <sz val="10"/>
      <color indexed="18"/>
      <name val="Times New Roman CE"/>
      <family val="0"/>
    </font>
    <font>
      <i/>
      <sz val="10"/>
      <color indexed="10"/>
      <name val="Times New Roman CE"/>
      <family val="0"/>
    </font>
    <font>
      <i/>
      <sz val="10"/>
      <color indexed="17"/>
      <name val="Times New Roman CE"/>
      <family val="0"/>
    </font>
    <font>
      <b/>
      <sz val="9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0" fontId="50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Continuous" vertical="center"/>
    </xf>
    <xf numFmtId="0" fontId="2" fillId="0" borderId="14" xfId="0" applyFont="1" applyBorder="1" applyAlignment="1">
      <alignment horizontal="centerContinuous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Continuous" vertical="center"/>
    </xf>
    <xf numFmtId="0" fontId="2" fillId="0" borderId="17" xfId="0" applyFont="1" applyBorder="1" applyAlignment="1">
      <alignment horizontal="centerContinuous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9" fillId="0" borderId="0" xfId="52" applyFont="1">
      <alignment/>
      <protection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164" fontId="10" fillId="0" borderId="19" xfId="0" applyNumberFormat="1" applyFont="1" applyBorder="1" applyAlignment="1">
      <alignment vertical="center"/>
    </xf>
    <xf numFmtId="0" fontId="1" fillId="0" borderId="0" xfId="0" applyFont="1" applyBorder="1" applyAlignment="1">
      <alignment/>
    </xf>
    <xf numFmtId="0" fontId="3" fillId="0" borderId="15" xfId="0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center"/>
    </xf>
    <xf numFmtId="164" fontId="3" fillId="0" borderId="20" xfId="0" applyNumberFormat="1" applyFont="1" applyBorder="1" applyAlignment="1">
      <alignment vertical="center"/>
    </xf>
    <xf numFmtId="164" fontId="3" fillId="0" borderId="21" xfId="0" applyNumberFormat="1" applyFont="1" applyBorder="1" applyAlignment="1">
      <alignment vertical="center"/>
    </xf>
    <xf numFmtId="0" fontId="1" fillId="0" borderId="0" xfId="0" applyFont="1" applyAlignment="1">
      <alignment/>
    </xf>
    <xf numFmtId="0" fontId="10" fillId="0" borderId="15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164" fontId="10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64" fontId="3" fillId="0" borderId="10" xfId="0" applyNumberFormat="1" applyFont="1" applyBorder="1" applyAlignment="1">
      <alignment vertical="center"/>
    </xf>
    <xf numFmtId="0" fontId="10" fillId="0" borderId="19" xfId="0" applyFont="1" applyBorder="1" applyAlignment="1">
      <alignment horizontal="left" vertical="center" wrapText="1"/>
    </xf>
    <xf numFmtId="0" fontId="11" fillId="0" borderId="0" xfId="0" applyFont="1" applyAlignment="1">
      <alignment/>
    </xf>
    <xf numFmtId="164" fontId="10" fillId="0" borderId="11" xfId="0" applyNumberFormat="1" applyFont="1" applyBorder="1" applyAlignment="1">
      <alignment vertical="center"/>
    </xf>
    <xf numFmtId="0" fontId="13" fillId="0" borderId="0" xfId="0" applyFont="1" applyBorder="1" applyAlignment="1">
      <alignment/>
    </xf>
    <xf numFmtId="0" fontId="10" fillId="0" borderId="22" xfId="0" applyFont="1" applyBorder="1" applyAlignment="1">
      <alignment horizontal="centerContinuous" vertical="center"/>
    </xf>
    <xf numFmtId="0" fontId="10" fillId="0" borderId="15" xfId="0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/>
    </xf>
    <xf numFmtId="164" fontId="10" fillId="0" borderId="15" xfId="0" applyNumberFormat="1" applyFont="1" applyBorder="1" applyAlignment="1">
      <alignment vertical="center"/>
    </xf>
    <xf numFmtId="0" fontId="10" fillId="0" borderId="10" xfId="0" applyFont="1" applyBorder="1" applyAlignment="1">
      <alignment horizontal="left" vertical="center"/>
    </xf>
    <xf numFmtId="164" fontId="3" fillId="0" borderId="15" xfId="0" applyNumberFormat="1" applyFont="1" applyBorder="1" applyAlignment="1">
      <alignment vertical="center"/>
    </xf>
    <xf numFmtId="0" fontId="14" fillId="0" borderId="10" xfId="0" applyFont="1" applyFill="1" applyBorder="1" applyAlignment="1">
      <alignment vertical="center"/>
    </xf>
    <xf numFmtId="0" fontId="15" fillId="0" borderId="10" xfId="0" applyFont="1" applyFill="1" applyBorder="1" applyAlignment="1">
      <alignment vertical="center"/>
    </xf>
    <xf numFmtId="0" fontId="16" fillId="0" borderId="15" xfId="0" applyFont="1" applyFill="1" applyBorder="1" applyAlignment="1">
      <alignment vertical="center"/>
    </xf>
    <xf numFmtId="0" fontId="12" fillId="0" borderId="10" xfId="0" applyFont="1" applyFill="1" applyBorder="1" applyAlignment="1">
      <alignment horizontal="left" vertical="center" wrapText="1" indent="1"/>
    </xf>
    <xf numFmtId="2" fontId="3" fillId="0" borderId="10" xfId="0" applyNumberFormat="1" applyFont="1" applyBorder="1" applyAlignment="1">
      <alignment vertical="center" wrapText="1"/>
    </xf>
    <xf numFmtId="164" fontId="13" fillId="0" borderId="0" xfId="0" applyNumberFormat="1" applyFont="1" applyBorder="1" applyAlignment="1">
      <alignment/>
    </xf>
    <xf numFmtId="164" fontId="10" fillId="0" borderId="10" xfId="0" applyNumberFormat="1" applyFont="1" applyBorder="1" applyAlignment="1">
      <alignment vertical="center"/>
    </xf>
    <xf numFmtId="0" fontId="10" fillId="0" borderId="22" xfId="0" applyFont="1" applyBorder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16" fillId="0" borderId="10" xfId="0" applyFont="1" applyFill="1" applyBorder="1" applyAlignment="1">
      <alignment vertical="center"/>
    </xf>
    <xf numFmtId="0" fontId="3" fillId="0" borderId="21" xfId="0" applyFont="1" applyFill="1" applyBorder="1" applyAlignment="1">
      <alignment horizontal="left" vertical="center" wrapText="1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164" fontId="3" fillId="0" borderId="19" xfId="0" applyNumberFormat="1" applyFont="1" applyBorder="1" applyAlignment="1">
      <alignment vertical="center"/>
    </xf>
    <xf numFmtId="0" fontId="3" fillId="0" borderId="21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left" vertical="center" wrapText="1" indent="1"/>
    </xf>
    <xf numFmtId="0" fontId="10" fillId="0" borderId="18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left" vertical="center"/>
    </xf>
    <xf numFmtId="0" fontId="18" fillId="0" borderId="10" xfId="0" applyFont="1" applyFill="1" applyBorder="1" applyAlignment="1">
      <alignment vertical="center"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3" fillId="0" borderId="23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vertical="center"/>
    </xf>
    <xf numFmtId="0" fontId="20" fillId="0" borderId="10" xfId="0" applyFont="1" applyFill="1" applyBorder="1" applyAlignment="1">
      <alignment vertical="center"/>
    </xf>
    <xf numFmtId="0" fontId="10" fillId="0" borderId="18" xfId="0" applyFont="1" applyFill="1" applyBorder="1" applyAlignment="1">
      <alignment horizontal="left" vertical="center" wrapText="1"/>
    </xf>
    <xf numFmtId="0" fontId="21" fillId="0" borderId="18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 wrapText="1"/>
    </xf>
    <xf numFmtId="0" fontId="20" fillId="0" borderId="19" xfId="0" applyFont="1" applyFill="1" applyBorder="1" applyAlignment="1">
      <alignment vertical="center"/>
    </xf>
    <xf numFmtId="0" fontId="18" fillId="0" borderId="19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10" fillId="0" borderId="24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1 p04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7"/>
  <sheetViews>
    <sheetView showGridLines="0" tabSelected="1" zoomScale="130" zoomScaleNormal="130" zoomScalePageLayoutView="0" workbookViewId="0" topLeftCell="A106">
      <selection activeCell="D128" sqref="D128"/>
    </sheetView>
  </sheetViews>
  <sheetFormatPr defaultColWidth="5.75390625" defaultRowHeight="12.75"/>
  <cols>
    <col min="1" max="1" width="6.75390625" style="1" customWidth="1"/>
    <col min="2" max="2" width="8.375" style="8" customWidth="1"/>
    <col min="3" max="3" width="60.125" style="1" customWidth="1"/>
    <col min="4" max="4" width="11.25390625" style="1" customWidth="1"/>
    <col min="5" max="5" width="11.125" style="1" customWidth="1"/>
    <col min="6" max="8" width="11.25390625" style="1" customWidth="1"/>
    <col min="9" max="9" width="11.125" style="1" customWidth="1"/>
    <col min="10" max="10" width="10.875" style="1" customWidth="1"/>
    <col min="11" max="12" width="5.75390625" style="1" customWidth="1"/>
    <col min="13" max="13" width="12.125" style="1" customWidth="1"/>
    <col min="14" max="16384" width="5.75390625" style="1" customWidth="1"/>
  </cols>
  <sheetData>
    <row r="1" spans="2:7" s="24" customFormat="1" ht="14.25" customHeight="1">
      <c r="B1" s="6"/>
      <c r="C1" s="60"/>
      <c r="G1" s="23" t="s">
        <v>24</v>
      </c>
    </row>
    <row r="2" spans="2:9" s="24" customFormat="1" ht="14.25" customHeight="1">
      <c r="B2" s="6"/>
      <c r="G2" s="26" t="s">
        <v>32</v>
      </c>
      <c r="I2" s="10"/>
    </row>
    <row r="3" spans="1:9" s="25" customFormat="1" ht="14.25" customHeight="1">
      <c r="A3" s="88" t="s">
        <v>44</v>
      </c>
      <c r="B3" s="88"/>
      <c r="C3" s="88"/>
      <c r="D3" s="88"/>
      <c r="E3" s="88"/>
      <c r="F3" s="88"/>
      <c r="G3" s="26" t="s">
        <v>14</v>
      </c>
      <c r="I3" s="10"/>
    </row>
    <row r="4" spans="1:9" s="24" customFormat="1" ht="14.25" customHeight="1">
      <c r="A4" s="5"/>
      <c r="B4" s="6"/>
      <c r="C4" s="5"/>
      <c r="D4" s="5"/>
      <c r="E4" s="5"/>
      <c r="F4" s="5"/>
      <c r="G4" s="26" t="s">
        <v>33</v>
      </c>
      <c r="I4" s="10"/>
    </row>
    <row r="5" spans="1:9" s="3" customFormat="1" ht="12.75" customHeight="1">
      <c r="A5" s="88" t="s">
        <v>26</v>
      </c>
      <c r="B5" s="88"/>
      <c r="C5" s="88"/>
      <c r="D5" s="88"/>
      <c r="E5" s="88"/>
      <c r="F5" s="88"/>
      <c r="G5" s="88"/>
      <c r="H5" s="88"/>
      <c r="I5" s="88"/>
    </row>
    <row r="6" spans="1:9" s="3" customFormat="1" ht="14.25" customHeight="1">
      <c r="A6" s="92" t="s">
        <v>10</v>
      </c>
      <c r="B6" s="93"/>
      <c r="C6" s="93"/>
      <c r="D6" s="93"/>
      <c r="E6" s="93"/>
      <c r="F6" s="93"/>
      <c r="G6" s="93"/>
      <c r="H6" s="93"/>
      <c r="I6" s="93"/>
    </row>
    <row r="7" spans="2:9" s="3" customFormat="1" ht="9.75" customHeight="1">
      <c r="B7" s="7"/>
      <c r="I7" s="9" t="s">
        <v>7</v>
      </c>
    </row>
    <row r="8" spans="1:9" s="4" customFormat="1" ht="12.75">
      <c r="A8" s="11"/>
      <c r="B8" s="12"/>
      <c r="C8" s="12"/>
      <c r="D8" s="97" t="s">
        <v>0</v>
      </c>
      <c r="E8" s="98"/>
      <c r="F8" s="98"/>
      <c r="G8" s="98"/>
      <c r="H8" s="98"/>
      <c r="I8" s="99"/>
    </row>
    <row r="9" spans="1:9" s="4" customFormat="1" ht="12.75" customHeight="1">
      <c r="A9" s="15"/>
      <c r="B9" s="2"/>
      <c r="C9" s="2"/>
      <c r="D9" s="16" t="s">
        <v>2</v>
      </c>
      <c r="E9" s="16"/>
      <c r="F9" s="14"/>
      <c r="G9" s="16" t="s">
        <v>11</v>
      </c>
      <c r="H9" s="16"/>
      <c r="I9" s="14"/>
    </row>
    <row r="10" spans="1:9" s="4" customFormat="1" ht="12.75" customHeight="1">
      <c r="A10" s="15" t="s">
        <v>1</v>
      </c>
      <c r="B10" s="2" t="s">
        <v>6</v>
      </c>
      <c r="C10" s="2" t="s">
        <v>3</v>
      </c>
      <c r="D10" s="94" t="s">
        <v>5</v>
      </c>
      <c r="E10" s="17" t="s">
        <v>4</v>
      </c>
      <c r="F10" s="13"/>
      <c r="G10" s="94" t="s">
        <v>5</v>
      </c>
      <c r="H10" s="17" t="s">
        <v>4</v>
      </c>
      <c r="I10" s="14"/>
    </row>
    <row r="11" spans="1:9" s="4" customFormat="1" ht="12.75" customHeight="1">
      <c r="A11" s="15"/>
      <c r="B11" s="15"/>
      <c r="C11" s="2"/>
      <c r="D11" s="96"/>
      <c r="E11" s="94" t="s">
        <v>12</v>
      </c>
      <c r="F11" s="94" t="s">
        <v>13</v>
      </c>
      <c r="G11" s="96"/>
      <c r="H11" s="94" t="s">
        <v>12</v>
      </c>
      <c r="I11" s="94" t="s">
        <v>13</v>
      </c>
    </row>
    <row r="12" spans="1:9" s="4" customFormat="1" ht="9.75" customHeight="1">
      <c r="A12" s="18"/>
      <c r="B12" s="18"/>
      <c r="C12" s="19"/>
      <c r="D12" s="95"/>
      <c r="E12" s="95"/>
      <c r="F12" s="95"/>
      <c r="G12" s="95"/>
      <c r="H12" s="95"/>
      <c r="I12" s="95"/>
    </row>
    <row r="13" spans="1:9" s="22" customFormat="1" ht="9.75" customHeight="1">
      <c r="A13" s="20">
        <v>1</v>
      </c>
      <c r="B13" s="21">
        <v>2</v>
      </c>
      <c r="C13" s="21">
        <v>3</v>
      </c>
      <c r="D13" s="21">
        <v>4</v>
      </c>
      <c r="E13" s="21">
        <v>5</v>
      </c>
      <c r="F13" s="21">
        <v>6</v>
      </c>
      <c r="G13" s="21">
        <v>7</v>
      </c>
      <c r="H13" s="21">
        <v>8</v>
      </c>
      <c r="I13" s="21">
        <v>9</v>
      </c>
    </row>
    <row r="14" spans="1:9" s="30" customFormat="1" ht="13.5" customHeight="1">
      <c r="A14" s="27">
        <v>600</v>
      </c>
      <c r="B14" s="28"/>
      <c r="C14" s="42" t="s">
        <v>20</v>
      </c>
      <c r="D14" s="29">
        <f>SUM(E14:F14)</f>
        <v>0</v>
      </c>
      <c r="E14" s="29"/>
      <c r="F14" s="29"/>
      <c r="G14" s="29">
        <f>SUM(H14:I14)</f>
        <v>14739</v>
      </c>
      <c r="H14" s="29">
        <f>SUM(H15)</f>
        <v>14739</v>
      </c>
      <c r="I14" s="29"/>
    </row>
    <row r="15" spans="1:9" s="30" customFormat="1" ht="13.5" customHeight="1">
      <c r="A15" s="31"/>
      <c r="B15" s="32">
        <v>60016</v>
      </c>
      <c r="C15" s="33" t="s">
        <v>21</v>
      </c>
      <c r="D15" s="34">
        <f>SUM(E15:F15)</f>
        <v>0</v>
      </c>
      <c r="E15" s="34"/>
      <c r="F15" s="34"/>
      <c r="G15" s="34">
        <f>SUM(H15:I15)</f>
        <v>14739</v>
      </c>
      <c r="H15" s="34">
        <f>SUM(H16)</f>
        <v>14739</v>
      </c>
      <c r="I15" s="34"/>
    </row>
    <row r="16" spans="1:9" s="43" customFormat="1" ht="13.5" customHeight="1">
      <c r="A16" s="37"/>
      <c r="B16" s="38"/>
      <c r="C16" s="52" t="s">
        <v>8</v>
      </c>
      <c r="D16" s="39">
        <f>SUM(E16:F16)</f>
        <v>0</v>
      </c>
      <c r="E16" s="39"/>
      <c r="F16" s="39"/>
      <c r="G16" s="39">
        <f>SUM(H16:I16)</f>
        <v>14739</v>
      </c>
      <c r="H16" s="39">
        <f>SUM(H18)</f>
        <v>14739</v>
      </c>
      <c r="I16" s="39"/>
    </row>
    <row r="17" spans="1:9" s="36" customFormat="1" ht="13.5" customHeight="1">
      <c r="A17" s="31"/>
      <c r="B17" s="40"/>
      <c r="C17" s="53" t="s">
        <v>4</v>
      </c>
      <c r="D17" s="41"/>
      <c r="E17" s="41"/>
      <c r="F17" s="41"/>
      <c r="G17" s="41"/>
      <c r="H17" s="41"/>
      <c r="I17" s="41"/>
    </row>
    <row r="18" spans="1:9" s="36" customFormat="1" ht="13.5" customHeight="1">
      <c r="A18" s="31"/>
      <c r="B18" s="40"/>
      <c r="C18" s="54" t="s">
        <v>16</v>
      </c>
      <c r="D18" s="41">
        <f>SUM(E18:F18)</f>
        <v>0</v>
      </c>
      <c r="E18" s="41"/>
      <c r="F18" s="41"/>
      <c r="G18" s="41">
        <f>SUM(H18:I18)</f>
        <v>14739</v>
      </c>
      <c r="H18" s="41">
        <f>SUM(H20)</f>
        <v>14739</v>
      </c>
      <c r="I18" s="41"/>
    </row>
    <row r="19" spans="1:9" s="36" customFormat="1" ht="13.5" customHeight="1">
      <c r="A19" s="31"/>
      <c r="B19" s="40"/>
      <c r="C19" s="53" t="s">
        <v>15</v>
      </c>
      <c r="D19" s="41"/>
      <c r="E19" s="41"/>
      <c r="F19" s="41"/>
      <c r="G19" s="41"/>
      <c r="H19" s="41"/>
      <c r="I19" s="41"/>
    </row>
    <row r="20" spans="1:9" s="36" customFormat="1" ht="13.5" customHeight="1">
      <c r="A20" s="31"/>
      <c r="B20" s="40"/>
      <c r="C20" s="55" t="s">
        <v>17</v>
      </c>
      <c r="D20" s="41">
        <f>SUM(E20)</f>
        <v>0</v>
      </c>
      <c r="E20" s="41"/>
      <c r="F20" s="41"/>
      <c r="G20" s="41">
        <f>SUM(H20:I20)</f>
        <v>14739</v>
      </c>
      <c r="H20" s="41">
        <v>14739</v>
      </c>
      <c r="I20" s="41"/>
    </row>
    <row r="21" spans="1:9" s="36" customFormat="1" ht="6.75" customHeight="1">
      <c r="A21" s="31"/>
      <c r="B21" s="40"/>
      <c r="C21" s="55"/>
      <c r="D21" s="41"/>
      <c r="E21" s="41"/>
      <c r="F21" s="41"/>
      <c r="G21" s="41"/>
      <c r="H21" s="41"/>
      <c r="I21" s="41"/>
    </row>
    <row r="22" spans="1:9" s="30" customFormat="1" ht="13.5" customHeight="1">
      <c r="A22" s="27">
        <v>750</v>
      </c>
      <c r="B22" s="28"/>
      <c r="C22" s="42" t="s">
        <v>30</v>
      </c>
      <c r="D22" s="29">
        <f>SUM(E22:F22)</f>
        <v>10070</v>
      </c>
      <c r="E22" s="29">
        <f>SUM(E23)</f>
        <v>10070</v>
      </c>
      <c r="F22" s="29"/>
      <c r="G22" s="29"/>
      <c r="H22" s="29"/>
      <c r="I22" s="29"/>
    </row>
    <row r="23" spans="1:9" s="30" customFormat="1" ht="13.5" customHeight="1">
      <c r="A23" s="31"/>
      <c r="B23" s="32">
        <v>75095</v>
      </c>
      <c r="C23" s="33" t="s">
        <v>18</v>
      </c>
      <c r="D23" s="34">
        <f>SUM(E23:F23)</f>
        <v>10070</v>
      </c>
      <c r="E23" s="34">
        <f>SUM(E24)</f>
        <v>10070</v>
      </c>
      <c r="F23" s="35"/>
      <c r="G23" s="34"/>
      <c r="H23" s="34"/>
      <c r="I23" s="34"/>
    </row>
    <row r="24" spans="1:9" s="43" customFormat="1" ht="13.5" customHeight="1">
      <c r="A24" s="37"/>
      <c r="B24" s="38"/>
      <c r="C24" s="52" t="s">
        <v>8</v>
      </c>
      <c r="D24" s="39">
        <f>SUM(E24:F24)</f>
        <v>10070</v>
      </c>
      <c r="E24" s="39">
        <f>SUM(E26)</f>
        <v>10070</v>
      </c>
      <c r="F24" s="39"/>
      <c r="G24" s="39"/>
      <c r="H24" s="39"/>
      <c r="I24" s="39"/>
    </row>
    <row r="25" spans="1:9" s="36" customFormat="1" ht="13.5" customHeight="1">
      <c r="A25" s="31"/>
      <c r="B25" s="40"/>
      <c r="C25" s="53" t="s">
        <v>4</v>
      </c>
      <c r="D25" s="41"/>
      <c r="E25" s="41"/>
      <c r="F25" s="41"/>
      <c r="G25" s="41"/>
      <c r="H25" s="41"/>
      <c r="I25" s="41"/>
    </row>
    <row r="26" spans="1:9" s="36" customFormat="1" ht="13.5" customHeight="1">
      <c r="A26" s="31"/>
      <c r="B26" s="40"/>
      <c r="C26" s="54" t="s">
        <v>16</v>
      </c>
      <c r="D26" s="41">
        <f>SUM(E26:F26)</f>
        <v>10070</v>
      </c>
      <c r="E26" s="41">
        <f>SUM(E28)</f>
        <v>10070</v>
      </c>
      <c r="F26" s="41"/>
      <c r="G26" s="41"/>
      <c r="H26" s="41"/>
      <c r="I26" s="41"/>
    </row>
    <row r="27" spans="1:9" s="36" customFormat="1" ht="13.5" customHeight="1">
      <c r="A27" s="31"/>
      <c r="B27" s="40"/>
      <c r="C27" s="53" t="s">
        <v>15</v>
      </c>
      <c r="D27" s="41"/>
      <c r="E27" s="41"/>
      <c r="F27" s="41"/>
      <c r="G27" s="41"/>
      <c r="H27" s="41"/>
      <c r="I27" s="41"/>
    </row>
    <row r="28" spans="1:9" s="36" customFormat="1" ht="13.5" customHeight="1">
      <c r="A28" s="31"/>
      <c r="B28" s="40"/>
      <c r="C28" s="55" t="s">
        <v>17</v>
      </c>
      <c r="D28" s="41">
        <f>SUM(E28)</f>
        <v>10070</v>
      </c>
      <c r="E28" s="41">
        <v>10070</v>
      </c>
      <c r="F28" s="41"/>
      <c r="G28" s="41"/>
      <c r="H28" s="41"/>
      <c r="I28" s="41"/>
    </row>
    <row r="29" spans="1:9" s="30" customFormat="1" ht="6.75" customHeight="1">
      <c r="A29" s="31"/>
      <c r="B29" s="40"/>
      <c r="C29" s="55"/>
      <c r="D29" s="41"/>
      <c r="E29" s="41"/>
      <c r="F29" s="41"/>
      <c r="G29" s="41"/>
      <c r="H29" s="41"/>
      <c r="I29" s="41"/>
    </row>
    <row r="30" spans="1:9" s="30" customFormat="1" ht="13.5" customHeight="1">
      <c r="A30" s="27">
        <v>754</v>
      </c>
      <c r="B30" s="28"/>
      <c r="C30" s="79" t="s">
        <v>31</v>
      </c>
      <c r="D30" s="29">
        <f>SUM(E30:F30)</f>
        <v>0</v>
      </c>
      <c r="E30" s="29">
        <f>SUM(E31)</f>
        <v>0</v>
      </c>
      <c r="F30" s="29"/>
      <c r="G30" s="29">
        <f>SUM(H30:I30)</f>
        <v>14000</v>
      </c>
      <c r="H30" s="29"/>
      <c r="I30" s="29">
        <f>SUM(I31)</f>
        <v>14000</v>
      </c>
    </row>
    <row r="31" spans="1:9" s="30" customFormat="1" ht="13.5" customHeight="1">
      <c r="A31" s="31"/>
      <c r="B31" s="67">
        <v>75405</v>
      </c>
      <c r="C31" s="75" t="s">
        <v>37</v>
      </c>
      <c r="D31" s="34">
        <f>SUM(E31:F31)</f>
        <v>0</v>
      </c>
      <c r="E31" s="34"/>
      <c r="F31" s="35"/>
      <c r="G31" s="34">
        <f>SUM(H31:I31)</f>
        <v>14000</v>
      </c>
      <c r="H31" s="34"/>
      <c r="I31" s="34">
        <f>SUM(I32)</f>
        <v>14000</v>
      </c>
    </row>
    <row r="32" spans="1:9" s="30" customFormat="1" ht="13.5" customHeight="1">
      <c r="A32" s="31"/>
      <c r="B32" s="40"/>
      <c r="C32" s="52" t="s">
        <v>22</v>
      </c>
      <c r="D32" s="58">
        <f>SUM(E32:F32)</f>
        <v>0</v>
      </c>
      <c r="E32" s="58"/>
      <c r="F32" s="41"/>
      <c r="G32" s="58">
        <f>SUM(H32:I32)</f>
        <v>14000</v>
      </c>
      <c r="H32" s="58"/>
      <c r="I32" s="41">
        <f>SUM(I34)</f>
        <v>14000</v>
      </c>
    </row>
    <row r="33" spans="1:9" s="30" customFormat="1" ht="13.5" customHeight="1">
      <c r="A33" s="31"/>
      <c r="B33" s="40"/>
      <c r="C33" s="53" t="s">
        <v>4</v>
      </c>
      <c r="D33" s="41"/>
      <c r="E33" s="41"/>
      <c r="F33" s="41"/>
      <c r="G33" s="41"/>
      <c r="H33" s="41"/>
      <c r="I33" s="41"/>
    </row>
    <row r="34" spans="1:9" s="30" customFormat="1" ht="13.5" customHeight="1">
      <c r="A34" s="31"/>
      <c r="B34" s="40"/>
      <c r="C34" s="54" t="s">
        <v>23</v>
      </c>
      <c r="D34" s="41">
        <f>SUM(E34:F34)</f>
        <v>0</v>
      </c>
      <c r="E34" s="41"/>
      <c r="F34" s="41"/>
      <c r="G34" s="41">
        <f>SUM(H34:I34)</f>
        <v>14000</v>
      </c>
      <c r="H34" s="41"/>
      <c r="I34" s="41">
        <v>14000</v>
      </c>
    </row>
    <row r="35" spans="1:9" s="30" customFormat="1" ht="6.75" customHeight="1">
      <c r="A35" s="31"/>
      <c r="B35" s="40"/>
      <c r="C35" s="55"/>
      <c r="D35" s="41"/>
      <c r="E35" s="41"/>
      <c r="F35" s="41"/>
      <c r="G35" s="41"/>
      <c r="H35" s="41"/>
      <c r="I35" s="41"/>
    </row>
    <row r="36" spans="1:9" s="30" customFormat="1" ht="13.5" customHeight="1">
      <c r="A36" s="69">
        <v>801</v>
      </c>
      <c r="B36" s="70"/>
      <c r="C36" s="71" t="s">
        <v>34</v>
      </c>
      <c r="D36" s="29">
        <f>SUM(E36:F36)</f>
        <v>5000</v>
      </c>
      <c r="E36" s="29">
        <f>SUM(E37)</f>
        <v>0</v>
      </c>
      <c r="F36" s="29">
        <f>SUM(F37)</f>
        <v>5000</v>
      </c>
      <c r="G36" s="29">
        <f>SUM(H36:I36)</f>
        <v>157067</v>
      </c>
      <c r="H36" s="29">
        <f>SUM(H37)</f>
        <v>155567</v>
      </c>
      <c r="I36" s="29">
        <f>SUM(I37)</f>
        <v>1500</v>
      </c>
    </row>
    <row r="37" spans="1:9" s="30" customFormat="1" ht="13.5" customHeight="1">
      <c r="A37" s="31"/>
      <c r="B37" s="67">
        <v>80195</v>
      </c>
      <c r="C37" s="62" t="s">
        <v>18</v>
      </c>
      <c r="D37" s="34">
        <f>SUM(E37:F37)</f>
        <v>5000</v>
      </c>
      <c r="E37" s="34">
        <f>SUM(E38)</f>
        <v>0</v>
      </c>
      <c r="F37" s="34">
        <f>SUM(F38)</f>
        <v>5000</v>
      </c>
      <c r="G37" s="34">
        <f>SUM(H37:I37)</f>
        <v>157067</v>
      </c>
      <c r="H37" s="34">
        <f>SUM(H38)</f>
        <v>155567</v>
      </c>
      <c r="I37" s="34">
        <f>SUM(I38)</f>
        <v>1500</v>
      </c>
    </row>
    <row r="38" spans="1:9" s="43" customFormat="1" ht="13.5" customHeight="1">
      <c r="A38" s="37"/>
      <c r="B38" s="38"/>
      <c r="C38" s="52" t="s">
        <v>8</v>
      </c>
      <c r="D38" s="39">
        <f>SUM(E38:F38)</f>
        <v>5000</v>
      </c>
      <c r="E38" s="39">
        <f>SUM(E40)</f>
        <v>0</v>
      </c>
      <c r="F38" s="39">
        <f>SUM(F40)</f>
        <v>5000</v>
      </c>
      <c r="G38" s="39">
        <f>SUM(H38:I38)</f>
        <v>157067</v>
      </c>
      <c r="H38" s="39">
        <f>SUM(H40)</f>
        <v>155567</v>
      </c>
      <c r="I38" s="39">
        <f>SUM(I40)</f>
        <v>1500</v>
      </c>
    </row>
    <row r="39" spans="1:9" s="36" customFormat="1" ht="13.5" customHeight="1">
      <c r="A39" s="31"/>
      <c r="B39" s="40"/>
      <c r="C39" s="53" t="s">
        <v>4</v>
      </c>
      <c r="D39" s="41"/>
      <c r="E39" s="41"/>
      <c r="F39" s="41"/>
      <c r="G39" s="41"/>
      <c r="H39" s="41"/>
      <c r="I39" s="41"/>
    </row>
    <row r="40" spans="1:9" s="36" customFormat="1" ht="13.5" customHeight="1">
      <c r="A40" s="31"/>
      <c r="B40" s="40"/>
      <c r="C40" s="54" t="s">
        <v>16</v>
      </c>
      <c r="D40" s="41">
        <f>SUM(E40:F40)</f>
        <v>5000</v>
      </c>
      <c r="E40" s="41">
        <f>SUM(E42:E43)</f>
        <v>0</v>
      </c>
      <c r="F40" s="41">
        <f>SUM(F42:F43)</f>
        <v>5000</v>
      </c>
      <c r="G40" s="41">
        <f>SUM(H40:I40)</f>
        <v>157067</v>
      </c>
      <c r="H40" s="41">
        <f>SUM(H42:H43)</f>
        <v>155567</v>
      </c>
      <c r="I40" s="41">
        <f>SUM(I42:I43)</f>
        <v>1500</v>
      </c>
    </row>
    <row r="41" spans="1:9" s="36" customFormat="1" ht="13.5" customHeight="1">
      <c r="A41" s="31"/>
      <c r="B41" s="40"/>
      <c r="C41" s="53" t="s">
        <v>15</v>
      </c>
      <c r="D41" s="41"/>
      <c r="E41" s="41"/>
      <c r="F41" s="41"/>
      <c r="G41" s="41"/>
      <c r="H41" s="41"/>
      <c r="I41" s="41"/>
    </row>
    <row r="42" spans="1:9" s="36" customFormat="1" ht="13.5" customHeight="1">
      <c r="A42" s="31"/>
      <c r="B42" s="40"/>
      <c r="C42" s="77" t="s">
        <v>40</v>
      </c>
      <c r="D42" s="41">
        <f>SUM(E42:F42)</f>
        <v>0</v>
      </c>
      <c r="E42" s="41"/>
      <c r="F42" s="41"/>
      <c r="G42" s="41">
        <f>SUM(H42:I42)</f>
        <v>1500</v>
      </c>
      <c r="H42" s="41"/>
      <c r="I42" s="41">
        <v>1500</v>
      </c>
    </row>
    <row r="43" spans="1:9" s="30" customFormat="1" ht="13.5" customHeight="1">
      <c r="A43" s="63"/>
      <c r="B43" s="64"/>
      <c r="C43" s="86" t="s">
        <v>41</v>
      </c>
      <c r="D43" s="65">
        <f>SUM(E43:F43)</f>
        <v>5000</v>
      </c>
      <c r="E43" s="65"/>
      <c r="F43" s="65">
        <v>5000</v>
      </c>
      <c r="G43" s="65">
        <f>SUM(H43:I43)</f>
        <v>155567</v>
      </c>
      <c r="H43" s="65">
        <v>155567</v>
      </c>
      <c r="I43" s="65"/>
    </row>
    <row r="44" spans="1:9" s="30" customFormat="1" ht="15" customHeight="1">
      <c r="A44" s="69">
        <v>851</v>
      </c>
      <c r="B44" s="70"/>
      <c r="C44" s="71" t="s">
        <v>38</v>
      </c>
      <c r="D44" s="29">
        <f>SUM(E44:F44)</f>
        <v>8500</v>
      </c>
      <c r="E44" s="29">
        <f>SUM(E45)</f>
        <v>8500</v>
      </c>
      <c r="F44" s="29"/>
      <c r="G44" s="29">
        <f>SUM(H44:I44)</f>
        <v>0</v>
      </c>
      <c r="H44" s="29">
        <f>SUM(H45)</f>
        <v>0</v>
      </c>
      <c r="I44" s="29">
        <f>SUM(I45)</f>
        <v>0</v>
      </c>
    </row>
    <row r="45" spans="1:9" s="30" customFormat="1" ht="15" customHeight="1">
      <c r="A45" s="31"/>
      <c r="B45" s="67">
        <v>85149</v>
      </c>
      <c r="C45" s="76" t="s">
        <v>39</v>
      </c>
      <c r="D45" s="34">
        <f>SUM(E45:F45)</f>
        <v>8500</v>
      </c>
      <c r="E45" s="34">
        <f>SUM(E46)</f>
        <v>8500</v>
      </c>
      <c r="F45" s="35"/>
      <c r="G45" s="34">
        <f>SUM(H45:I45)</f>
        <v>0</v>
      </c>
      <c r="H45" s="34">
        <f>SUM(H46)</f>
        <v>0</v>
      </c>
      <c r="I45" s="34">
        <f>SUM(I46)</f>
        <v>0</v>
      </c>
    </row>
    <row r="46" spans="1:9" s="43" customFormat="1" ht="15" customHeight="1">
      <c r="A46" s="37"/>
      <c r="B46" s="38"/>
      <c r="C46" s="52" t="s">
        <v>8</v>
      </c>
      <c r="D46" s="39">
        <f>SUM(E46:F46)</f>
        <v>8500</v>
      </c>
      <c r="E46" s="39">
        <f>SUM(E48)</f>
        <v>8500</v>
      </c>
      <c r="F46" s="39"/>
      <c r="G46" s="39"/>
      <c r="H46" s="39"/>
      <c r="I46" s="39"/>
    </row>
    <row r="47" spans="1:9" s="36" customFormat="1" ht="12.75">
      <c r="A47" s="31"/>
      <c r="B47" s="40"/>
      <c r="C47" s="53" t="s">
        <v>4</v>
      </c>
      <c r="D47" s="41"/>
      <c r="E47" s="41"/>
      <c r="F47" s="41"/>
      <c r="G47" s="41"/>
      <c r="H47" s="41"/>
      <c r="I47" s="41"/>
    </row>
    <row r="48" spans="1:9" s="36" customFormat="1" ht="15" customHeight="1">
      <c r="A48" s="31"/>
      <c r="B48" s="40"/>
      <c r="C48" s="54" t="s">
        <v>16</v>
      </c>
      <c r="D48" s="41">
        <f>SUM(E48:F48)</f>
        <v>8500</v>
      </c>
      <c r="E48" s="41">
        <f>SUM(E50)</f>
        <v>8500</v>
      </c>
      <c r="F48" s="41"/>
      <c r="G48" s="41"/>
      <c r="H48" s="41"/>
      <c r="I48" s="41"/>
    </row>
    <row r="49" spans="1:9" s="36" customFormat="1" ht="12.75">
      <c r="A49" s="31"/>
      <c r="B49" s="40"/>
      <c r="C49" s="53" t="s">
        <v>15</v>
      </c>
      <c r="D49" s="41"/>
      <c r="E49" s="41"/>
      <c r="F49" s="41"/>
      <c r="G49" s="41"/>
      <c r="H49" s="41"/>
      <c r="I49" s="41"/>
    </row>
    <row r="50" spans="1:9" s="36" customFormat="1" ht="15" customHeight="1">
      <c r="A50" s="31"/>
      <c r="B50" s="40"/>
      <c r="C50" s="55" t="s">
        <v>17</v>
      </c>
      <c r="D50" s="41">
        <f>SUM(E50)</f>
        <v>8500</v>
      </c>
      <c r="E50" s="41">
        <v>8500</v>
      </c>
      <c r="F50" s="41"/>
      <c r="G50" s="41"/>
      <c r="H50" s="41"/>
      <c r="I50" s="41"/>
    </row>
    <row r="51" spans="1:9" s="36" customFormat="1" ht="6.75" customHeight="1">
      <c r="A51" s="31"/>
      <c r="B51" s="40"/>
      <c r="C51" s="56"/>
      <c r="D51" s="41"/>
      <c r="E51" s="41"/>
      <c r="F51" s="41"/>
      <c r="G51" s="41"/>
      <c r="H51" s="41"/>
      <c r="I51" s="41"/>
    </row>
    <row r="52" spans="1:9" s="30" customFormat="1" ht="15" customHeight="1">
      <c r="A52" s="69">
        <v>853</v>
      </c>
      <c r="B52" s="70"/>
      <c r="C52" s="79" t="s">
        <v>35</v>
      </c>
      <c r="D52" s="29">
        <f>SUM(E52:F52)</f>
        <v>2558</v>
      </c>
      <c r="E52" s="29"/>
      <c r="F52" s="29">
        <f>SUM(F53)</f>
        <v>2558</v>
      </c>
      <c r="G52" s="29">
        <f>SUM(H52:I52)</f>
        <v>0</v>
      </c>
      <c r="H52" s="29"/>
      <c r="I52" s="29">
        <f>SUM(I53)</f>
        <v>0</v>
      </c>
    </row>
    <row r="53" spans="1:9" s="30" customFormat="1" ht="15" customHeight="1">
      <c r="A53" s="31"/>
      <c r="B53" s="67">
        <v>85395</v>
      </c>
      <c r="C53" s="62" t="s">
        <v>18</v>
      </c>
      <c r="D53" s="34">
        <f>SUM(E53:F53)</f>
        <v>2558</v>
      </c>
      <c r="E53" s="34"/>
      <c r="F53" s="34">
        <f>SUM(F54+F60)</f>
        <v>2558</v>
      </c>
      <c r="G53" s="34">
        <f>SUM(H53:I53)</f>
        <v>0</v>
      </c>
      <c r="H53" s="34"/>
      <c r="I53" s="34">
        <f>SUM(I54)</f>
        <v>0</v>
      </c>
    </row>
    <row r="54" spans="1:9" s="43" customFormat="1" ht="15" customHeight="1">
      <c r="A54" s="37"/>
      <c r="B54" s="38"/>
      <c r="C54" s="52" t="s">
        <v>8</v>
      </c>
      <c r="D54" s="39">
        <f>SUM(E54:F54)</f>
        <v>1500</v>
      </c>
      <c r="E54" s="39">
        <f>SUM(E56)</f>
        <v>0</v>
      </c>
      <c r="F54" s="39">
        <f>SUM(F56)</f>
        <v>1500</v>
      </c>
      <c r="G54" s="39">
        <f>SUM(H54:I54)</f>
        <v>0</v>
      </c>
      <c r="H54" s="39">
        <f>SUM(H56)</f>
        <v>0</v>
      </c>
      <c r="I54" s="39">
        <f>SUM(I56)</f>
        <v>0</v>
      </c>
    </row>
    <row r="55" spans="1:9" s="36" customFormat="1" ht="12.75">
      <c r="A55" s="31"/>
      <c r="B55" s="40"/>
      <c r="C55" s="53" t="s">
        <v>4</v>
      </c>
      <c r="D55" s="41"/>
      <c r="E55" s="41"/>
      <c r="F55" s="41"/>
      <c r="G55" s="41"/>
      <c r="H55" s="41"/>
      <c r="I55" s="41"/>
    </row>
    <row r="56" spans="1:9" s="36" customFormat="1" ht="15" customHeight="1">
      <c r="A56" s="31"/>
      <c r="B56" s="40"/>
      <c r="C56" s="54" t="s">
        <v>16</v>
      </c>
      <c r="D56" s="41">
        <f>SUM(E56:F56)</f>
        <v>1500</v>
      </c>
      <c r="E56" s="41"/>
      <c r="F56" s="41">
        <f>SUM(F58:F59)</f>
        <v>1500</v>
      </c>
      <c r="G56" s="41">
        <f>SUM(H56:I56)</f>
        <v>0</v>
      </c>
      <c r="H56" s="41"/>
      <c r="I56" s="41">
        <f>SUM(I59)</f>
        <v>0</v>
      </c>
    </row>
    <row r="57" spans="1:9" s="36" customFormat="1" ht="12.75">
      <c r="A57" s="31"/>
      <c r="B57" s="40"/>
      <c r="C57" s="53" t="s">
        <v>15</v>
      </c>
      <c r="D57" s="41"/>
      <c r="E57" s="41"/>
      <c r="F57" s="41"/>
      <c r="G57" s="41"/>
      <c r="H57" s="41"/>
      <c r="I57" s="41"/>
    </row>
    <row r="58" spans="1:9" s="36" customFormat="1" ht="12.75">
      <c r="A58" s="31"/>
      <c r="B58" s="40"/>
      <c r="C58" s="77" t="s">
        <v>40</v>
      </c>
      <c r="D58" s="41">
        <f>SUM(E58:F58)</f>
        <v>700</v>
      </c>
      <c r="E58" s="41"/>
      <c r="F58" s="41">
        <v>700</v>
      </c>
      <c r="G58" s="41"/>
      <c r="H58" s="41"/>
      <c r="I58" s="41"/>
    </row>
    <row r="59" spans="1:9" s="36" customFormat="1" ht="15" customHeight="1">
      <c r="A59" s="31"/>
      <c r="B59" s="40"/>
      <c r="C59" s="78" t="s">
        <v>41</v>
      </c>
      <c r="D59" s="41">
        <f>SUM(E59:F59)</f>
        <v>800</v>
      </c>
      <c r="E59" s="41"/>
      <c r="F59" s="41">
        <v>800</v>
      </c>
      <c r="G59" s="41">
        <f>SUM(H59:I59)</f>
        <v>0</v>
      </c>
      <c r="H59" s="41"/>
      <c r="I59" s="41"/>
    </row>
    <row r="60" spans="1:9" s="30" customFormat="1" ht="15" customHeight="1">
      <c r="A60" s="31"/>
      <c r="B60" s="40"/>
      <c r="C60" s="52" t="s">
        <v>22</v>
      </c>
      <c r="D60" s="58">
        <f>SUM(E60:F60)</f>
        <v>1058</v>
      </c>
      <c r="E60" s="58">
        <f>SUM(E62)</f>
        <v>0</v>
      </c>
      <c r="F60" s="58">
        <f>SUM(F62)</f>
        <v>1058</v>
      </c>
      <c r="G60" s="58">
        <f>SUM(H60:I60)</f>
        <v>0</v>
      </c>
      <c r="H60" s="58"/>
      <c r="I60" s="41"/>
    </row>
    <row r="61" spans="1:9" s="30" customFormat="1" ht="12.75">
      <c r="A61" s="31"/>
      <c r="B61" s="40"/>
      <c r="C61" s="53" t="s">
        <v>4</v>
      </c>
      <c r="D61" s="41"/>
      <c r="E61" s="41"/>
      <c r="F61" s="41"/>
      <c r="G61" s="41"/>
      <c r="H61" s="41"/>
      <c r="I61" s="41"/>
    </row>
    <row r="62" spans="1:9" s="30" customFormat="1" ht="15" customHeight="1">
      <c r="A62" s="31"/>
      <c r="B62" s="40"/>
      <c r="C62" s="54" t="s">
        <v>23</v>
      </c>
      <c r="D62" s="41">
        <f>SUM(E62:F62)</f>
        <v>1058</v>
      </c>
      <c r="E62" s="41"/>
      <c r="F62" s="41">
        <v>1058</v>
      </c>
      <c r="G62" s="41"/>
      <c r="H62" s="41"/>
      <c r="I62" s="41"/>
    </row>
    <row r="63" spans="1:9" s="30" customFormat="1" ht="9.75" customHeight="1">
      <c r="A63" s="31"/>
      <c r="B63" s="40"/>
      <c r="C63" s="55"/>
      <c r="D63" s="41"/>
      <c r="E63" s="41"/>
      <c r="F63" s="41"/>
      <c r="G63" s="41"/>
      <c r="H63" s="41"/>
      <c r="I63" s="41"/>
    </row>
    <row r="64" spans="1:9" s="30" customFormat="1" ht="15" customHeight="1">
      <c r="A64" s="80">
        <v>854</v>
      </c>
      <c r="B64" s="81"/>
      <c r="C64" s="82" t="s">
        <v>45</v>
      </c>
      <c r="D64" s="29">
        <f>SUM(E64:F64)</f>
        <v>0</v>
      </c>
      <c r="E64" s="29">
        <f>SUM(E65)</f>
        <v>0</v>
      </c>
      <c r="F64" s="29">
        <f>SUM(F65)</f>
        <v>0</v>
      </c>
      <c r="G64" s="29">
        <f>SUM(H64:I64)</f>
        <v>11960</v>
      </c>
      <c r="H64" s="29">
        <f>SUM(H65)</f>
        <v>0</v>
      </c>
      <c r="I64" s="29">
        <f>SUM(I65)</f>
        <v>11960</v>
      </c>
    </row>
    <row r="65" spans="1:9" s="30" customFormat="1" ht="15" customHeight="1">
      <c r="A65" s="31"/>
      <c r="B65" s="67">
        <v>85495</v>
      </c>
      <c r="C65" s="62" t="s">
        <v>18</v>
      </c>
      <c r="D65" s="34">
        <f>SUM(E65:F65)</f>
        <v>0</v>
      </c>
      <c r="E65" s="34">
        <f>SUM(E66)</f>
        <v>0</v>
      </c>
      <c r="F65" s="34">
        <f>SUM(F66)</f>
        <v>0</v>
      </c>
      <c r="G65" s="34">
        <f>SUM(H65:I65)</f>
        <v>11960</v>
      </c>
      <c r="H65" s="34">
        <f>SUM(H66)</f>
        <v>0</v>
      </c>
      <c r="I65" s="34">
        <f>SUM(I66)</f>
        <v>11960</v>
      </c>
    </row>
    <row r="66" spans="1:9" s="43" customFormat="1" ht="15" customHeight="1">
      <c r="A66" s="37"/>
      <c r="B66" s="38"/>
      <c r="C66" s="52" t="s">
        <v>8</v>
      </c>
      <c r="D66" s="39">
        <f>SUM(E66:F66)</f>
        <v>0</v>
      </c>
      <c r="E66" s="39">
        <f>SUM(E68)</f>
        <v>0</v>
      </c>
      <c r="F66" s="39">
        <f>SUM(F68)</f>
        <v>0</v>
      </c>
      <c r="G66" s="39">
        <f>SUM(H66:I66)</f>
        <v>11960</v>
      </c>
      <c r="H66" s="39">
        <f>SUM(H68)</f>
        <v>0</v>
      </c>
      <c r="I66" s="39">
        <f>SUM(I68)</f>
        <v>11960</v>
      </c>
    </row>
    <row r="67" spans="1:9" s="36" customFormat="1" ht="12.75">
      <c r="A67" s="31"/>
      <c r="B67" s="40"/>
      <c r="C67" s="53" t="s">
        <v>4</v>
      </c>
      <c r="D67" s="41"/>
      <c r="E67" s="41"/>
      <c r="F67" s="41"/>
      <c r="G67" s="41"/>
      <c r="H67" s="41"/>
      <c r="I67" s="41"/>
    </row>
    <row r="68" spans="1:9" s="36" customFormat="1" ht="15" customHeight="1">
      <c r="A68" s="31"/>
      <c r="B68" s="40"/>
      <c r="C68" s="54" t="s">
        <v>16</v>
      </c>
      <c r="D68" s="41">
        <f>SUM(E68:F68)</f>
        <v>0</v>
      </c>
      <c r="E68" s="41">
        <f>SUM(E70)</f>
        <v>0</v>
      </c>
      <c r="F68" s="41">
        <f>SUM(F70)</f>
        <v>0</v>
      </c>
      <c r="G68" s="41">
        <f>SUM(H68:I68)</f>
        <v>11960</v>
      </c>
      <c r="H68" s="41">
        <f>SUM(H70)</f>
        <v>0</v>
      </c>
      <c r="I68" s="41">
        <f>SUM(I70)</f>
        <v>11960</v>
      </c>
    </row>
    <row r="69" spans="1:9" s="36" customFormat="1" ht="12.75">
      <c r="A69" s="31"/>
      <c r="B69" s="40"/>
      <c r="C69" s="53" t="s">
        <v>15</v>
      </c>
      <c r="D69" s="41"/>
      <c r="E69" s="41"/>
      <c r="F69" s="41"/>
      <c r="G69" s="41"/>
      <c r="H69" s="41"/>
      <c r="I69" s="41"/>
    </row>
    <row r="70" spans="1:9" s="36" customFormat="1" ht="15" customHeight="1">
      <c r="A70" s="31"/>
      <c r="B70" s="40"/>
      <c r="C70" s="55" t="s">
        <v>17</v>
      </c>
      <c r="D70" s="41">
        <f>SUM(E70:F70)</f>
        <v>0</v>
      </c>
      <c r="E70" s="41"/>
      <c r="F70" s="41"/>
      <c r="G70" s="41">
        <f>SUM(H70:I70)</f>
        <v>11960</v>
      </c>
      <c r="H70" s="41"/>
      <c r="I70" s="41">
        <v>11960</v>
      </c>
    </row>
    <row r="71" spans="1:9" s="30" customFormat="1" ht="9.75" customHeight="1">
      <c r="A71" s="31"/>
      <c r="B71" s="40"/>
      <c r="C71" s="55"/>
      <c r="D71" s="41"/>
      <c r="E71" s="41"/>
      <c r="F71" s="41"/>
      <c r="G71" s="41"/>
      <c r="H71" s="41"/>
      <c r="I71" s="41"/>
    </row>
    <row r="72" spans="1:9" s="30" customFormat="1" ht="15" customHeight="1">
      <c r="A72" s="80">
        <v>855</v>
      </c>
      <c r="B72" s="81"/>
      <c r="C72" s="82" t="s">
        <v>46</v>
      </c>
      <c r="D72" s="29">
        <f>SUM(E72:F72)</f>
        <v>0</v>
      </c>
      <c r="E72" s="29">
        <f>SUM(E73)</f>
        <v>0</v>
      </c>
      <c r="F72" s="29">
        <f>SUM(F73)</f>
        <v>0</v>
      </c>
      <c r="G72" s="29">
        <f>SUM(H72:I72)</f>
        <v>3000</v>
      </c>
      <c r="H72" s="29">
        <f>SUM(H73)</f>
        <v>3000</v>
      </c>
      <c r="I72" s="29">
        <f>SUM(I73)</f>
        <v>0</v>
      </c>
    </row>
    <row r="73" spans="1:9" s="30" customFormat="1" ht="15" customHeight="1">
      <c r="A73" s="31"/>
      <c r="B73" s="83">
        <v>85505</v>
      </c>
      <c r="C73" s="84" t="s">
        <v>47</v>
      </c>
      <c r="D73" s="34">
        <f>SUM(E73:F73)</f>
        <v>0</v>
      </c>
      <c r="E73" s="34">
        <f>SUM(E74)</f>
        <v>0</v>
      </c>
      <c r="F73" s="34">
        <f>SUM(F74)</f>
        <v>0</v>
      </c>
      <c r="G73" s="34">
        <f>SUM(H73:I73)</f>
        <v>3000</v>
      </c>
      <c r="H73" s="34">
        <f>SUM(H74)</f>
        <v>3000</v>
      </c>
      <c r="I73" s="34">
        <f>SUM(I74)</f>
        <v>0</v>
      </c>
    </row>
    <row r="74" spans="1:9" s="43" customFormat="1" ht="15" customHeight="1">
      <c r="A74" s="37"/>
      <c r="B74" s="38"/>
      <c r="C74" s="52" t="s">
        <v>8</v>
      </c>
      <c r="D74" s="39">
        <f>SUM(E74:F74)</f>
        <v>0</v>
      </c>
      <c r="E74" s="39">
        <f>SUM(E76)</f>
        <v>0</v>
      </c>
      <c r="F74" s="39">
        <f>SUM(F76)</f>
        <v>0</v>
      </c>
      <c r="G74" s="39">
        <f>SUM(H74:I74)</f>
        <v>3000</v>
      </c>
      <c r="H74" s="39">
        <f>SUM(H76)</f>
        <v>3000</v>
      </c>
      <c r="I74" s="39">
        <f>SUM(I76)</f>
        <v>0</v>
      </c>
    </row>
    <row r="75" spans="1:9" s="36" customFormat="1" ht="12.75">
      <c r="A75" s="31"/>
      <c r="B75" s="40"/>
      <c r="C75" s="53" t="s">
        <v>4</v>
      </c>
      <c r="D75" s="41"/>
      <c r="E75" s="41"/>
      <c r="F75" s="41"/>
      <c r="G75" s="41"/>
      <c r="H75" s="41"/>
      <c r="I75" s="41"/>
    </row>
    <row r="76" spans="1:9" s="36" customFormat="1" ht="15" customHeight="1">
      <c r="A76" s="31"/>
      <c r="B76" s="40"/>
      <c r="C76" s="54" t="s">
        <v>16</v>
      </c>
      <c r="D76" s="41">
        <f>SUM(E76:F76)</f>
        <v>0</v>
      </c>
      <c r="E76" s="41">
        <f>SUM(E78)</f>
        <v>0</v>
      </c>
      <c r="F76" s="41">
        <f>SUM(F78)</f>
        <v>0</v>
      </c>
      <c r="G76" s="41">
        <f>SUM(H76:I76)</f>
        <v>3000</v>
      </c>
      <c r="H76" s="41">
        <f>SUM(H78)</f>
        <v>3000</v>
      </c>
      <c r="I76" s="41">
        <f>SUM(I78)</f>
        <v>0</v>
      </c>
    </row>
    <row r="77" spans="1:9" s="36" customFormat="1" ht="12.75">
      <c r="A77" s="31"/>
      <c r="B77" s="40"/>
      <c r="C77" s="53" t="s">
        <v>15</v>
      </c>
      <c r="D77" s="41"/>
      <c r="E77" s="41"/>
      <c r="F77" s="41"/>
      <c r="G77" s="41"/>
      <c r="H77" s="41"/>
      <c r="I77" s="41"/>
    </row>
    <row r="78" spans="1:9" s="36" customFormat="1" ht="15" customHeight="1">
      <c r="A78" s="63"/>
      <c r="B78" s="64"/>
      <c r="C78" s="68" t="s">
        <v>17</v>
      </c>
      <c r="D78" s="65">
        <f>SUM(E78:F78)</f>
        <v>0</v>
      </c>
      <c r="E78" s="65"/>
      <c r="F78" s="65"/>
      <c r="G78" s="65">
        <f>SUM(H78:I78)</f>
        <v>3000</v>
      </c>
      <c r="H78" s="65">
        <v>3000</v>
      </c>
      <c r="I78" s="65"/>
    </row>
    <row r="79" spans="1:9" s="30" customFormat="1" ht="13.5" customHeight="1">
      <c r="A79" s="27">
        <v>900</v>
      </c>
      <c r="B79" s="28"/>
      <c r="C79" s="42" t="s">
        <v>19</v>
      </c>
      <c r="D79" s="29">
        <f>SUM(E79:F79)</f>
        <v>144871</v>
      </c>
      <c r="E79" s="29">
        <f>SUM(E80+E87+E92)</f>
        <v>144871</v>
      </c>
      <c r="F79" s="29"/>
      <c r="G79" s="29">
        <f>SUM(H79:I79)</f>
        <v>0</v>
      </c>
      <c r="H79" s="29"/>
      <c r="I79" s="29"/>
    </row>
    <row r="80" spans="1:9" s="30" customFormat="1" ht="13.5" customHeight="1">
      <c r="A80" s="31"/>
      <c r="B80" s="67">
        <v>90004</v>
      </c>
      <c r="C80" s="66" t="s">
        <v>42</v>
      </c>
      <c r="D80" s="34">
        <f>SUM(E80:F80)</f>
        <v>2000</v>
      </c>
      <c r="E80" s="34">
        <f>SUM(E81)</f>
        <v>2000</v>
      </c>
      <c r="F80" s="34"/>
      <c r="G80" s="34">
        <f>SUM(H80:I80)</f>
        <v>0</v>
      </c>
      <c r="H80" s="34"/>
      <c r="I80" s="34"/>
    </row>
    <row r="81" spans="1:9" s="43" customFormat="1" ht="13.5" customHeight="1">
      <c r="A81" s="37"/>
      <c r="B81" s="38"/>
      <c r="C81" s="52" t="s">
        <v>8</v>
      </c>
      <c r="D81" s="39">
        <f>SUM(E81:F81)</f>
        <v>2000</v>
      </c>
      <c r="E81" s="39">
        <f>SUM(E83)</f>
        <v>2000</v>
      </c>
      <c r="F81" s="39"/>
      <c r="G81" s="39"/>
      <c r="H81" s="39"/>
      <c r="I81" s="39"/>
    </row>
    <row r="82" spans="1:9" s="36" customFormat="1" ht="13.5" customHeight="1">
      <c r="A82" s="31"/>
      <c r="B82" s="40"/>
      <c r="C82" s="53" t="s">
        <v>4</v>
      </c>
      <c r="D82" s="41"/>
      <c r="E82" s="41"/>
      <c r="F82" s="41"/>
      <c r="G82" s="41"/>
      <c r="H82" s="41"/>
      <c r="I82" s="41"/>
    </row>
    <row r="83" spans="1:9" s="36" customFormat="1" ht="13.5" customHeight="1">
      <c r="A83" s="31"/>
      <c r="B83" s="40"/>
      <c r="C83" s="54" t="s">
        <v>16</v>
      </c>
      <c r="D83" s="41">
        <f>SUM(E83:F83)</f>
        <v>2000</v>
      </c>
      <c r="E83" s="41">
        <f>SUM(E85)</f>
        <v>2000</v>
      </c>
      <c r="F83" s="41"/>
      <c r="G83" s="41"/>
      <c r="H83" s="41"/>
      <c r="I83" s="41"/>
    </row>
    <row r="84" spans="1:9" s="36" customFormat="1" ht="13.5" customHeight="1">
      <c r="A84" s="31"/>
      <c r="B84" s="40"/>
      <c r="C84" s="53" t="s">
        <v>15</v>
      </c>
      <c r="D84" s="41"/>
      <c r="E84" s="41"/>
      <c r="F84" s="41"/>
      <c r="G84" s="41"/>
      <c r="H84" s="41"/>
      <c r="I84" s="41"/>
    </row>
    <row r="85" spans="1:9" s="36" customFormat="1" ht="13.5" customHeight="1">
      <c r="A85" s="31"/>
      <c r="B85" s="40"/>
      <c r="C85" s="55" t="s">
        <v>17</v>
      </c>
      <c r="D85" s="41">
        <f>SUM(E85)</f>
        <v>2000</v>
      </c>
      <c r="E85" s="41">
        <v>2000</v>
      </c>
      <c r="F85" s="41"/>
      <c r="G85" s="41"/>
      <c r="H85" s="41"/>
      <c r="I85" s="41"/>
    </row>
    <row r="86" spans="1:9" s="30" customFormat="1" ht="6" customHeight="1">
      <c r="A86" s="31"/>
      <c r="B86" s="40"/>
      <c r="C86" s="61"/>
      <c r="D86" s="41"/>
      <c r="E86" s="41"/>
      <c r="F86" s="41"/>
      <c r="G86" s="41"/>
      <c r="H86" s="41"/>
      <c r="I86" s="41"/>
    </row>
    <row r="87" spans="1:9" s="30" customFormat="1" ht="13.5" customHeight="1">
      <c r="A87" s="31"/>
      <c r="B87" s="32">
        <v>90015</v>
      </c>
      <c r="C87" s="33" t="s">
        <v>25</v>
      </c>
      <c r="D87" s="34">
        <f>SUM(E87:F87)</f>
        <v>122706</v>
      </c>
      <c r="E87" s="34">
        <f>SUM(E88)</f>
        <v>122706</v>
      </c>
      <c r="F87" s="34"/>
      <c r="G87" s="34">
        <f>SUM(H87:I87)</f>
        <v>0</v>
      </c>
      <c r="H87" s="34"/>
      <c r="I87" s="34"/>
    </row>
    <row r="88" spans="1:9" s="30" customFormat="1" ht="13.5" customHeight="1">
      <c r="A88" s="31"/>
      <c r="B88" s="40"/>
      <c r="C88" s="52" t="s">
        <v>22</v>
      </c>
      <c r="D88" s="58">
        <f>SUM(E88:F88)</f>
        <v>122706</v>
      </c>
      <c r="E88" s="58">
        <f>SUM(E90)</f>
        <v>122706</v>
      </c>
      <c r="F88" s="41"/>
      <c r="G88" s="58">
        <f>SUM(H88:I88)</f>
        <v>0</v>
      </c>
      <c r="H88" s="58"/>
      <c r="I88" s="41"/>
    </row>
    <row r="89" spans="1:9" s="30" customFormat="1" ht="13.5" customHeight="1">
      <c r="A89" s="31"/>
      <c r="B89" s="40"/>
      <c r="C89" s="53" t="s">
        <v>4</v>
      </c>
      <c r="D89" s="41"/>
      <c r="E89" s="41"/>
      <c r="F89" s="41"/>
      <c r="G89" s="41"/>
      <c r="H89" s="41"/>
      <c r="I89" s="41"/>
    </row>
    <row r="90" spans="1:9" s="30" customFormat="1" ht="13.5" customHeight="1">
      <c r="A90" s="31"/>
      <c r="B90" s="40"/>
      <c r="C90" s="54" t="s">
        <v>23</v>
      </c>
      <c r="D90" s="41">
        <f>SUM(E90:F90)</f>
        <v>122706</v>
      </c>
      <c r="E90" s="41">
        <v>122706</v>
      </c>
      <c r="F90" s="41"/>
      <c r="G90" s="41"/>
      <c r="H90" s="41"/>
      <c r="I90" s="41"/>
    </row>
    <row r="91" spans="1:9" s="30" customFormat="1" ht="6" customHeight="1">
      <c r="A91" s="31"/>
      <c r="B91" s="40"/>
      <c r="C91" s="61"/>
      <c r="D91" s="41"/>
      <c r="E91" s="41"/>
      <c r="F91" s="41"/>
      <c r="G91" s="41"/>
      <c r="H91" s="41"/>
      <c r="I91" s="41"/>
    </row>
    <row r="92" spans="1:9" s="30" customFormat="1" ht="15" customHeight="1">
      <c r="A92" s="31"/>
      <c r="B92" s="83">
        <v>90095</v>
      </c>
      <c r="C92" s="84" t="s">
        <v>18</v>
      </c>
      <c r="D92" s="34">
        <f>SUM(E92:F92)</f>
        <v>20165</v>
      </c>
      <c r="E92" s="34">
        <f>SUM(E93)</f>
        <v>20165</v>
      </c>
      <c r="F92" s="34"/>
      <c r="G92" s="34">
        <f>SUM(H92:I92)</f>
        <v>0</v>
      </c>
      <c r="H92" s="34"/>
      <c r="I92" s="34"/>
    </row>
    <row r="93" spans="1:9" s="30" customFormat="1" ht="15" customHeight="1">
      <c r="A93" s="31"/>
      <c r="B93" s="40"/>
      <c r="C93" s="52" t="s">
        <v>22</v>
      </c>
      <c r="D93" s="58">
        <f>SUM(E93:F93)</f>
        <v>20165</v>
      </c>
      <c r="E93" s="58">
        <f>SUM(E95)</f>
        <v>20165</v>
      </c>
      <c r="F93" s="41"/>
      <c r="G93" s="58">
        <f>SUM(H93:I93)</f>
        <v>0</v>
      </c>
      <c r="H93" s="58"/>
      <c r="I93" s="41"/>
    </row>
    <row r="94" spans="1:9" s="30" customFormat="1" ht="12.75">
      <c r="A94" s="31"/>
      <c r="B94" s="40"/>
      <c r="C94" s="53" t="s">
        <v>4</v>
      </c>
      <c r="D94" s="41"/>
      <c r="E94" s="41"/>
      <c r="F94" s="41"/>
      <c r="G94" s="41"/>
      <c r="H94" s="41"/>
      <c r="I94" s="41"/>
    </row>
    <row r="95" spans="1:9" s="30" customFormat="1" ht="15" customHeight="1">
      <c r="A95" s="31"/>
      <c r="B95" s="40"/>
      <c r="C95" s="54" t="s">
        <v>23</v>
      </c>
      <c r="D95" s="41">
        <f>SUM(E95:F95)</f>
        <v>20165</v>
      </c>
      <c r="E95" s="41">
        <v>20165</v>
      </c>
      <c r="F95" s="41"/>
      <c r="G95" s="41"/>
      <c r="H95" s="41"/>
      <c r="I95" s="41"/>
    </row>
    <row r="96" spans="1:9" s="30" customFormat="1" ht="6.75" customHeight="1">
      <c r="A96" s="31"/>
      <c r="B96" s="40"/>
      <c r="C96" s="61"/>
      <c r="D96" s="41"/>
      <c r="E96" s="41"/>
      <c r="F96" s="41"/>
      <c r="G96" s="41"/>
      <c r="H96" s="41"/>
      <c r="I96" s="41"/>
    </row>
    <row r="97" spans="1:9" s="30" customFormat="1" ht="13.5" customHeight="1">
      <c r="A97" s="27">
        <v>921</v>
      </c>
      <c r="B97" s="28"/>
      <c r="C97" s="79" t="s">
        <v>28</v>
      </c>
      <c r="D97" s="29">
        <f>SUM(E97:F97)</f>
        <v>34020</v>
      </c>
      <c r="E97" s="29">
        <f>SUM(E98+E103)</f>
        <v>34020</v>
      </c>
      <c r="F97" s="29"/>
      <c r="G97" s="29">
        <f>SUM(H97:I97)</f>
        <v>700</v>
      </c>
      <c r="H97" s="29">
        <f>SUM(H98+H103)</f>
        <v>700</v>
      </c>
      <c r="I97" s="29"/>
    </row>
    <row r="98" spans="1:9" s="30" customFormat="1" ht="13.5" customHeight="1">
      <c r="A98" s="31"/>
      <c r="B98" s="67">
        <v>92109</v>
      </c>
      <c r="C98" s="62" t="s">
        <v>36</v>
      </c>
      <c r="D98" s="34">
        <f>SUM(E98:F98)</f>
        <v>34020</v>
      </c>
      <c r="E98" s="34">
        <f>SUM(E99)</f>
        <v>34020</v>
      </c>
      <c r="F98" s="35"/>
      <c r="G98" s="34">
        <f>SUM(H98:I98)</f>
        <v>0</v>
      </c>
      <c r="H98" s="34">
        <f>SUM(H99)</f>
        <v>0</v>
      </c>
      <c r="I98" s="34"/>
    </row>
    <row r="99" spans="1:9" s="43" customFormat="1" ht="13.5" customHeight="1">
      <c r="A99" s="37"/>
      <c r="B99" s="38"/>
      <c r="C99" s="52" t="s">
        <v>8</v>
      </c>
      <c r="D99" s="39">
        <f>SUM(E99:F99)</f>
        <v>34020</v>
      </c>
      <c r="E99" s="39">
        <f>SUM(E101)</f>
        <v>34020</v>
      </c>
      <c r="F99" s="39"/>
      <c r="G99" s="39">
        <f>SUM(H99:I99)</f>
        <v>0</v>
      </c>
      <c r="H99" s="39">
        <f>SUM(H101)</f>
        <v>0</v>
      </c>
      <c r="I99" s="39">
        <f>SUM(I101)</f>
        <v>0</v>
      </c>
    </row>
    <row r="100" spans="1:9" s="36" customFormat="1" ht="13.5" customHeight="1">
      <c r="A100" s="31"/>
      <c r="B100" s="40"/>
      <c r="C100" s="53" t="s">
        <v>4</v>
      </c>
      <c r="D100" s="41"/>
      <c r="E100" s="41"/>
      <c r="F100" s="41"/>
      <c r="G100" s="41"/>
      <c r="H100" s="41"/>
      <c r="I100" s="41"/>
    </row>
    <row r="101" spans="1:9" s="30" customFormat="1" ht="13.5" customHeight="1">
      <c r="A101" s="31"/>
      <c r="B101" s="40"/>
      <c r="C101" s="72" t="s">
        <v>27</v>
      </c>
      <c r="D101" s="41">
        <f>SUM(E101:F101)</f>
        <v>34020</v>
      </c>
      <c r="E101" s="41">
        <v>34020</v>
      </c>
      <c r="F101" s="41"/>
      <c r="G101" s="41">
        <f>SUM(H101:I101)</f>
        <v>0</v>
      </c>
      <c r="H101" s="41"/>
      <c r="I101" s="41"/>
    </row>
    <row r="102" spans="1:9" s="30" customFormat="1" ht="6.75" customHeight="1">
      <c r="A102" s="31"/>
      <c r="B102" s="40"/>
      <c r="C102" s="61"/>
      <c r="D102" s="41"/>
      <c r="E102" s="41"/>
      <c r="F102" s="41"/>
      <c r="G102" s="41"/>
      <c r="H102" s="41"/>
      <c r="I102" s="41"/>
    </row>
    <row r="103" spans="1:9" s="30" customFormat="1" ht="15.75" customHeight="1">
      <c r="A103" s="31"/>
      <c r="B103" s="83">
        <v>92116</v>
      </c>
      <c r="C103" s="85" t="s">
        <v>48</v>
      </c>
      <c r="D103" s="34">
        <f>SUM(E103:F103)</f>
        <v>0</v>
      </c>
      <c r="E103" s="34">
        <f>SUM(E104)</f>
        <v>0</v>
      </c>
      <c r="F103" s="35"/>
      <c r="G103" s="34">
        <f>SUM(H103:I103)</f>
        <v>700</v>
      </c>
      <c r="H103" s="34">
        <f>SUM(H104)</f>
        <v>700</v>
      </c>
      <c r="I103" s="34"/>
    </row>
    <row r="104" spans="1:9" s="43" customFormat="1" ht="15.75" customHeight="1">
      <c r="A104" s="37"/>
      <c r="B104" s="38"/>
      <c r="C104" s="52" t="s">
        <v>8</v>
      </c>
      <c r="D104" s="39">
        <f>SUM(E104:F104)</f>
        <v>0</v>
      </c>
      <c r="E104" s="39">
        <f>SUM(E106)</f>
        <v>0</v>
      </c>
      <c r="F104" s="39"/>
      <c r="G104" s="39">
        <f>SUM(H104:I104)</f>
        <v>700</v>
      </c>
      <c r="H104" s="39">
        <f>SUM(H106)</f>
        <v>700</v>
      </c>
      <c r="I104" s="39">
        <f>SUM(I106)</f>
        <v>0</v>
      </c>
    </row>
    <row r="105" spans="1:9" s="36" customFormat="1" ht="15.75" customHeight="1">
      <c r="A105" s="31"/>
      <c r="B105" s="40"/>
      <c r="C105" s="53" t="s">
        <v>4</v>
      </c>
      <c r="D105" s="41"/>
      <c r="E105" s="41"/>
      <c r="F105" s="41"/>
      <c r="G105" s="41"/>
      <c r="H105" s="41"/>
      <c r="I105" s="41"/>
    </row>
    <row r="106" spans="1:9" s="30" customFormat="1" ht="15.75" customHeight="1">
      <c r="A106" s="31"/>
      <c r="B106" s="40"/>
      <c r="C106" s="72" t="s">
        <v>27</v>
      </c>
      <c r="D106" s="41">
        <f>SUM(E106:F106)</f>
        <v>0</v>
      </c>
      <c r="E106" s="41"/>
      <c r="F106" s="41"/>
      <c r="G106" s="41">
        <f>SUM(H106:I106)</f>
        <v>700</v>
      </c>
      <c r="H106" s="41">
        <v>700</v>
      </c>
      <c r="I106" s="41"/>
    </row>
    <row r="107" spans="1:9" s="30" customFormat="1" ht="6.75" customHeight="1">
      <c r="A107" s="31"/>
      <c r="B107" s="40"/>
      <c r="C107" s="61"/>
      <c r="D107" s="41"/>
      <c r="E107" s="41"/>
      <c r="F107" s="41"/>
      <c r="G107" s="41"/>
      <c r="H107" s="41"/>
      <c r="I107" s="41"/>
    </row>
    <row r="108" spans="1:9" s="30" customFormat="1" ht="13.5" customHeight="1">
      <c r="A108" s="27">
        <v>926</v>
      </c>
      <c r="B108" s="28"/>
      <c r="C108" s="79" t="s">
        <v>29</v>
      </c>
      <c r="D108" s="29">
        <f>SUM(E108:F108)</f>
        <v>14000</v>
      </c>
      <c r="E108" s="29">
        <f>SUM(E109+E116)</f>
        <v>14000</v>
      </c>
      <c r="F108" s="29">
        <f>SUM(F109+F116)</f>
        <v>0</v>
      </c>
      <c r="G108" s="29">
        <f>SUM(H108:I108)</f>
        <v>17553</v>
      </c>
      <c r="H108" s="29">
        <f>SUM(H109+H116)</f>
        <v>16053</v>
      </c>
      <c r="I108" s="29">
        <f>SUM(I109+I116)</f>
        <v>1500</v>
      </c>
    </row>
    <row r="109" spans="1:9" s="30" customFormat="1" ht="13.5" customHeight="1">
      <c r="A109" s="31"/>
      <c r="B109" s="67">
        <v>92605</v>
      </c>
      <c r="C109" s="66" t="s">
        <v>43</v>
      </c>
      <c r="D109" s="34">
        <f>SUM(E109:F109)</f>
        <v>14000</v>
      </c>
      <c r="E109" s="34">
        <f>SUM(E110)</f>
        <v>14000</v>
      </c>
      <c r="F109" s="35"/>
      <c r="G109" s="34">
        <f>SUM(H109:I109)</f>
        <v>16053</v>
      </c>
      <c r="H109" s="34">
        <f>SUM(H110)</f>
        <v>16053</v>
      </c>
      <c r="I109" s="34"/>
    </row>
    <row r="110" spans="1:9" s="43" customFormat="1" ht="13.5" customHeight="1">
      <c r="A110" s="37"/>
      <c r="B110" s="38"/>
      <c r="C110" s="52" t="s">
        <v>8</v>
      </c>
      <c r="D110" s="39">
        <f>SUM(E110:F110)</f>
        <v>14000</v>
      </c>
      <c r="E110" s="39">
        <f>SUM(E112+E115)</f>
        <v>14000</v>
      </c>
      <c r="F110" s="39"/>
      <c r="G110" s="39">
        <f>SUM(H110:I110)</f>
        <v>16053</v>
      </c>
      <c r="H110" s="39">
        <f>SUM(H112+H115)</f>
        <v>16053</v>
      </c>
      <c r="I110" s="39">
        <f>SUM(I112)</f>
        <v>0</v>
      </c>
    </row>
    <row r="111" spans="1:9" s="36" customFormat="1" ht="13.5" customHeight="1">
      <c r="A111" s="31"/>
      <c r="B111" s="40"/>
      <c r="C111" s="53" t="s">
        <v>4</v>
      </c>
      <c r="D111" s="41"/>
      <c r="E111" s="41"/>
      <c r="F111" s="41"/>
      <c r="G111" s="41"/>
      <c r="H111" s="41"/>
      <c r="I111" s="41"/>
    </row>
    <row r="112" spans="1:9" s="36" customFormat="1" ht="13.5" customHeight="1">
      <c r="A112" s="31"/>
      <c r="B112" s="40"/>
      <c r="C112" s="54" t="s">
        <v>16</v>
      </c>
      <c r="D112" s="41">
        <f>SUM(E112:F112)</f>
        <v>0</v>
      </c>
      <c r="E112" s="41">
        <f>SUM(E114)</f>
        <v>0</v>
      </c>
      <c r="F112" s="41"/>
      <c r="G112" s="41">
        <f>SUM(H112:I112)</f>
        <v>16053</v>
      </c>
      <c r="H112" s="41">
        <f>SUM(H114)</f>
        <v>16053</v>
      </c>
      <c r="I112" s="41">
        <f>SUM(I114)</f>
        <v>0</v>
      </c>
    </row>
    <row r="113" spans="1:9" s="36" customFormat="1" ht="13.5" customHeight="1">
      <c r="A113" s="31"/>
      <c r="B113" s="40"/>
      <c r="C113" s="53" t="s">
        <v>15</v>
      </c>
      <c r="D113" s="41"/>
      <c r="E113" s="41"/>
      <c r="F113" s="41"/>
      <c r="G113" s="41"/>
      <c r="H113" s="41"/>
      <c r="I113" s="41"/>
    </row>
    <row r="114" spans="1:9" s="36" customFormat="1" ht="13.5" customHeight="1">
      <c r="A114" s="31"/>
      <c r="B114" s="40"/>
      <c r="C114" s="55" t="s">
        <v>17</v>
      </c>
      <c r="D114" s="41">
        <f>SUM(E114:F114)</f>
        <v>0</v>
      </c>
      <c r="E114" s="41"/>
      <c r="F114" s="41"/>
      <c r="G114" s="41">
        <f>SUM(H114:I114)</f>
        <v>16053</v>
      </c>
      <c r="H114" s="41">
        <v>16053</v>
      </c>
      <c r="I114" s="41"/>
    </row>
    <row r="115" spans="1:9" s="36" customFormat="1" ht="13.5" customHeight="1">
      <c r="A115" s="63"/>
      <c r="B115" s="64"/>
      <c r="C115" s="87" t="s">
        <v>27</v>
      </c>
      <c r="D115" s="65">
        <f>SUM(E115:F115)</f>
        <v>14000</v>
      </c>
      <c r="E115" s="65">
        <v>14000</v>
      </c>
      <c r="F115" s="65"/>
      <c r="G115" s="65"/>
      <c r="H115" s="65"/>
      <c r="I115" s="65"/>
    </row>
    <row r="116" spans="1:9" s="30" customFormat="1" ht="15" customHeight="1">
      <c r="A116" s="31"/>
      <c r="B116" s="67">
        <v>92695</v>
      </c>
      <c r="C116" s="66" t="s">
        <v>18</v>
      </c>
      <c r="D116" s="34">
        <f>SUM(E116:F116)</f>
        <v>0</v>
      </c>
      <c r="E116" s="34">
        <f>SUM(E117)</f>
        <v>0</v>
      </c>
      <c r="F116" s="34">
        <f>SUM(F117)</f>
        <v>0</v>
      </c>
      <c r="G116" s="34">
        <f>SUM(H116:I116)</f>
        <v>1500</v>
      </c>
      <c r="H116" s="34">
        <f>SUM(H117)</f>
        <v>0</v>
      </c>
      <c r="I116" s="34">
        <f>SUM(I117)</f>
        <v>1500</v>
      </c>
    </row>
    <row r="117" spans="1:9" s="43" customFormat="1" ht="15" customHeight="1">
      <c r="A117" s="37"/>
      <c r="B117" s="38"/>
      <c r="C117" s="52" t="s">
        <v>8</v>
      </c>
      <c r="D117" s="39">
        <f>SUM(E117:F117)</f>
        <v>0</v>
      </c>
      <c r="E117" s="39">
        <f>SUM(E119)</f>
        <v>0</v>
      </c>
      <c r="F117" s="39">
        <f>SUM(F119)</f>
        <v>0</v>
      </c>
      <c r="G117" s="39">
        <f>SUM(H117:I117)</f>
        <v>1500</v>
      </c>
      <c r="H117" s="39">
        <f>SUM(H119)</f>
        <v>0</v>
      </c>
      <c r="I117" s="39">
        <f>SUM(I119)</f>
        <v>1500</v>
      </c>
    </row>
    <row r="118" spans="1:9" s="36" customFormat="1" ht="12.75">
      <c r="A118" s="31"/>
      <c r="B118" s="40"/>
      <c r="C118" s="53" t="s">
        <v>4</v>
      </c>
      <c r="D118" s="41"/>
      <c r="E118" s="41"/>
      <c r="F118" s="41"/>
      <c r="G118" s="41"/>
      <c r="H118" s="41"/>
      <c r="I118" s="41"/>
    </row>
    <row r="119" spans="1:9" s="36" customFormat="1" ht="15" customHeight="1">
      <c r="A119" s="31"/>
      <c r="B119" s="40"/>
      <c r="C119" s="54" t="s">
        <v>16</v>
      </c>
      <c r="D119" s="41">
        <f>SUM(E119:F119)</f>
        <v>0</v>
      </c>
      <c r="E119" s="41">
        <f>SUM(E121)</f>
        <v>0</v>
      </c>
      <c r="F119" s="41">
        <f>SUM(F121)</f>
        <v>0</v>
      </c>
      <c r="G119" s="41">
        <f>SUM(H119:I119)</f>
        <v>1500</v>
      </c>
      <c r="H119" s="41">
        <f>SUM(H121)</f>
        <v>0</v>
      </c>
      <c r="I119" s="41">
        <f>SUM(I121)</f>
        <v>1500</v>
      </c>
    </row>
    <row r="120" spans="1:9" s="36" customFormat="1" ht="12.75">
      <c r="A120" s="31"/>
      <c r="B120" s="40"/>
      <c r="C120" s="53" t="s">
        <v>15</v>
      </c>
      <c r="D120" s="41"/>
      <c r="E120" s="41"/>
      <c r="F120" s="41"/>
      <c r="G120" s="41"/>
      <c r="H120" s="41"/>
      <c r="I120" s="41"/>
    </row>
    <row r="121" spans="1:9" s="36" customFormat="1" ht="15" customHeight="1">
      <c r="A121" s="31"/>
      <c r="B121" s="40"/>
      <c r="C121" s="55" t="s">
        <v>17</v>
      </c>
      <c r="D121" s="41">
        <f>SUM(E121:F121)</f>
        <v>0</v>
      </c>
      <c r="E121" s="41"/>
      <c r="F121" s="41"/>
      <c r="G121" s="41">
        <f>SUM(H121:I121)</f>
        <v>1500</v>
      </c>
      <c r="H121" s="41"/>
      <c r="I121" s="41">
        <v>1500</v>
      </c>
    </row>
    <row r="122" spans="1:9" s="30" customFormat="1" ht="7.5" customHeight="1">
      <c r="A122" s="31"/>
      <c r="B122" s="40"/>
      <c r="C122" s="61"/>
      <c r="D122" s="41"/>
      <c r="E122" s="41"/>
      <c r="F122" s="41"/>
      <c r="G122" s="41"/>
      <c r="H122" s="41"/>
      <c r="I122" s="41"/>
    </row>
    <row r="123" spans="1:10" s="45" customFormat="1" ht="15" customHeight="1">
      <c r="A123" s="89" t="s">
        <v>9</v>
      </c>
      <c r="B123" s="90"/>
      <c r="C123" s="91"/>
      <c r="D123" s="44">
        <f>SUM(E123:F123)</f>
        <v>219019</v>
      </c>
      <c r="E123" s="44">
        <f>SUM(E125:E126)</f>
        <v>211461</v>
      </c>
      <c r="F123" s="44">
        <f>SUM(F125:F126)</f>
        <v>7558</v>
      </c>
      <c r="G123" s="44">
        <f>SUM(H123:I123)</f>
        <v>219019</v>
      </c>
      <c r="H123" s="44">
        <f>SUM(H125:H126)</f>
        <v>190059</v>
      </c>
      <c r="I123" s="44">
        <f>SUM(I125:I126)</f>
        <v>28960</v>
      </c>
      <c r="J123" s="57"/>
    </row>
    <row r="124" spans="1:10" s="45" customFormat="1" ht="15" customHeight="1">
      <c r="A124" s="59"/>
      <c r="B124" s="47"/>
      <c r="C124" s="48" t="s">
        <v>4</v>
      </c>
      <c r="D124" s="49"/>
      <c r="E124" s="49"/>
      <c r="F124" s="49"/>
      <c r="G124" s="49"/>
      <c r="H124" s="49"/>
      <c r="I124" s="49"/>
      <c r="J124" s="57"/>
    </row>
    <row r="125" spans="1:10" s="45" customFormat="1" ht="15" customHeight="1">
      <c r="A125" s="46"/>
      <c r="B125" s="47"/>
      <c r="C125" s="50" t="s">
        <v>8</v>
      </c>
      <c r="D125" s="51">
        <f>SUM(E125:F125)</f>
        <v>75090</v>
      </c>
      <c r="E125" s="51">
        <f>SUM(E16+E24+E38+E46+E54+E66+E74+E81+E99+E104+E110+E117)</f>
        <v>68590</v>
      </c>
      <c r="F125" s="51">
        <f>SUM(F16+F24+F38+F46+F54+F66+F74+F81+F99+F104+F110+F117)</f>
        <v>6500</v>
      </c>
      <c r="G125" s="51">
        <f>SUM(H125:I125)</f>
        <v>205019</v>
      </c>
      <c r="H125" s="51">
        <f>SUM(H16+H24+H38+H46+H54+H66+H74+H81+H99+H104+H110+H117)</f>
        <v>190059</v>
      </c>
      <c r="I125" s="51">
        <f>SUM(I16+I24+I38+I46+I54+I66+I74+I81+I99+I104+I110+I117)</f>
        <v>14960</v>
      </c>
      <c r="J125" s="57"/>
    </row>
    <row r="126" spans="1:10" s="45" customFormat="1" ht="15" customHeight="1">
      <c r="A126" s="46"/>
      <c r="B126" s="47"/>
      <c r="C126" s="50" t="s">
        <v>22</v>
      </c>
      <c r="D126" s="51">
        <f>SUM(E126:F126)</f>
        <v>143929</v>
      </c>
      <c r="E126" s="51">
        <f>SUM(E32+E60+E88+E93)</f>
        <v>142871</v>
      </c>
      <c r="F126" s="51">
        <f>SUM(F32+F60+F88+F93)</f>
        <v>1058</v>
      </c>
      <c r="G126" s="51">
        <f>SUM(H126:I126)</f>
        <v>14000</v>
      </c>
      <c r="H126" s="51">
        <f>SUM(H32+H60+H88+H93)</f>
        <v>0</v>
      </c>
      <c r="I126" s="51">
        <f>SUM(I32+I60+I88+I93)</f>
        <v>14000</v>
      </c>
      <c r="J126" s="57"/>
    </row>
    <row r="127" spans="1:9" s="45" customFormat="1" ht="4.5" customHeight="1">
      <c r="A127" s="73"/>
      <c r="B127" s="74"/>
      <c r="C127" s="73"/>
      <c r="D127" s="73"/>
      <c r="E127" s="73"/>
      <c r="F127" s="73"/>
      <c r="G127" s="73"/>
      <c r="H127" s="73"/>
      <c r="I127" s="73"/>
    </row>
  </sheetData>
  <sheetProtection/>
  <mergeCells count="11">
    <mergeCell ref="D8:I8"/>
    <mergeCell ref="A3:F3"/>
    <mergeCell ref="A5:I5"/>
    <mergeCell ref="A123:C123"/>
    <mergeCell ref="A6:I6"/>
    <mergeCell ref="I11:I12"/>
    <mergeCell ref="H11:H12"/>
    <mergeCell ref="D10:D12"/>
    <mergeCell ref="G10:G12"/>
    <mergeCell ref="F11:F12"/>
    <mergeCell ref="E11:E12"/>
  </mergeCells>
  <printOptions horizontalCentered="1" verticalCentered="1"/>
  <pageMargins left="0.35433070866141736" right="0.35433070866141736" top="0.4724409448818898" bottom="0.1968503937007874" header="0.2755905511811024" footer="0"/>
  <pageSetup horizontalDpi="600" verticalDpi="600" orientation="landscape" paperSize="9" r:id="rId1"/>
  <headerFooter alignWithMargins="0">
    <oddHeader>&amp;L&amp;"Times New Roman CE,Standardowy"&amp;8&amp;F  str.&amp;P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9" sqref="B9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UMK</dc:creator>
  <cp:keywords/>
  <dc:description/>
  <cp:lastModifiedBy>Wrońska Małgorzata</cp:lastModifiedBy>
  <cp:lastPrinted>2020-10-09T07:17:34Z</cp:lastPrinted>
  <dcterms:created xsi:type="dcterms:W3CDTF">1999-02-24T12:26:52Z</dcterms:created>
  <dcterms:modified xsi:type="dcterms:W3CDTF">2020-10-12T11:00:39Z</dcterms:modified>
  <cp:category/>
  <cp:version/>
  <cp:contentType/>
  <cp:contentStatus/>
</cp:coreProperties>
</file>