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11640" activeTab="0"/>
  </bookViews>
  <sheets>
    <sheet name="dotacja 48" sheetId="1" r:id="rId1"/>
  </sheets>
  <definedNames>
    <definedName name="_xlnm.Print_Titles" localSheetId="0">'dotacja 48'!$13:$16</definedName>
  </definedNames>
  <calcPr fullCalcOnLoad="1"/>
</workbook>
</file>

<file path=xl/sharedStrings.xml><?xml version="1.0" encoding="utf-8"?>
<sst xmlns="http://schemas.openxmlformats.org/spreadsheetml/2006/main" count="41" uniqueCount="27">
  <si>
    <t>w zł</t>
  </si>
  <si>
    <t>Dział</t>
  </si>
  <si>
    <t>Rozdz.</t>
  </si>
  <si>
    <t>Wyszczególnienie</t>
  </si>
  <si>
    <t>Plan</t>
  </si>
  <si>
    <t>ogółem</t>
  </si>
  <si>
    <t>w tym:</t>
  </si>
  <si>
    <t>Dotacja celowa</t>
  </si>
  <si>
    <t>Dotacja podmiotowa</t>
  </si>
  <si>
    <t>Zwiększenie dotacji</t>
  </si>
  <si>
    <t>OGÓŁEM</t>
  </si>
  <si>
    <t>Zmniejszenie dotacji</t>
  </si>
  <si>
    <t>2. Jednostki spoza sektora finansów publicznych</t>
  </si>
  <si>
    <t>- gmina</t>
  </si>
  <si>
    <t>gmina</t>
  </si>
  <si>
    <t>Przeciwdziałanie alkoholizmowi</t>
  </si>
  <si>
    <t>Ochrona zdrowia</t>
  </si>
  <si>
    <t>Rady Miasta Krakowa</t>
  </si>
  <si>
    <t>zmiany dotacji</t>
  </si>
  <si>
    <t xml:space="preserve">do uchwały Nr </t>
  </si>
  <si>
    <t xml:space="preserve">z dnia </t>
  </si>
  <si>
    <t>ZESTAWIENIE PLANOWANYCH KWOT DOTACJI UDZIELANYCH Z BUDŻETU MIASTA KRAKOWA W 2019 ROKU</t>
  </si>
  <si>
    <t>Załącznik Nr 6</t>
  </si>
  <si>
    <t>AUTOPOPRAWKA</t>
  </si>
  <si>
    <t xml:space="preserve"> </t>
  </si>
  <si>
    <t>Gospodarka komunalna i ochrona środowiska</t>
  </si>
  <si>
    <t>Ochrona powietrza atmosferycznego i klimatu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</si>
</sst>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\ ###\ ##0_);[Red]\(##\ ###\ ##0\)"/>
    <numFmt numFmtId="165" formatCode="###\ ###\ ###\ ###"/>
    <numFmt numFmtId="166" formatCode="#,##0_ ;[Red]\-#,##0\ "/>
    <numFmt numFmtId="167" formatCode="#,##0\ &quot;zł&quot;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26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vertical="top"/>
    </xf>
    <xf numFmtId="165" fontId="5" fillId="0" borderId="11" xfId="0" applyNumberFormat="1" applyFont="1" applyBorder="1" applyAlignment="1">
      <alignment horizontal="left" vertical="top"/>
    </xf>
    <xf numFmtId="165" fontId="5" fillId="0" borderId="11" xfId="0" applyNumberFormat="1" applyFont="1" applyBorder="1" applyAlignment="1">
      <alignment vertical="top"/>
    </xf>
    <xf numFmtId="164" fontId="12" fillId="0" borderId="0" xfId="0" applyNumberFormat="1" applyFont="1" applyBorder="1" applyAlignment="1">
      <alignment vertical="top" wrapText="1"/>
    </xf>
    <xf numFmtId="164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vertical="top"/>
    </xf>
    <xf numFmtId="165" fontId="13" fillId="0" borderId="13" xfId="0" applyNumberFormat="1" applyFont="1" applyBorder="1" applyAlignment="1">
      <alignment vertical="top"/>
    </xf>
    <xf numFmtId="165" fontId="5" fillId="0" borderId="13" xfId="0" applyNumberFormat="1" applyFont="1" applyBorder="1" applyAlignment="1">
      <alignment vertical="top"/>
    </xf>
    <xf numFmtId="165" fontId="4" fillId="0" borderId="13" xfId="0" applyNumberFormat="1" applyFont="1" applyBorder="1" applyAlignment="1" quotePrefix="1">
      <alignment vertical="top"/>
    </xf>
    <xf numFmtId="165" fontId="4" fillId="0" borderId="13" xfId="0" applyNumberFormat="1" applyFont="1" applyBorder="1" applyAlignment="1">
      <alignment vertical="top"/>
    </xf>
    <xf numFmtId="164" fontId="5" fillId="0" borderId="12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left" vertical="center"/>
    </xf>
    <xf numFmtId="165" fontId="4" fillId="0" borderId="20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horizontal="center" vertical="top" wrapText="1"/>
    </xf>
    <xf numFmtId="167" fontId="4" fillId="0" borderId="12" xfId="0" applyNumberFormat="1" applyFont="1" applyBorder="1" applyAlignment="1">
      <alignment vertical="top"/>
    </xf>
    <xf numFmtId="0" fontId="4" fillId="0" borderId="12" xfId="0" applyNumberFormat="1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/>
    </xf>
    <xf numFmtId="164" fontId="4" fillId="0" borderId="15" xfId="0" applyNumberFormat="1" applyFont="1" applyBorder="1" applyAlignment="1">
      <alignment vertical="top"/>
    </xf>
    <xf numFmtId="165" fontId="4" fillId="0" borderId="15" xfId="0" applyNumberFormat="1" applyFont="1" applyBorder="1" applyAlignment="1" quotePrefix="1">
      <alignment vertical="top"/>
    </xf>
    <xf numFmtId="165" fontId="4" fillId="0" borderId="15" xfId="0" applyNumberFormat="1" applyFont="1" applyBorder="1" applyAlignment="1">
      <alignment vertical="top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165" fontId="5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 quotePrefix="1">
      <alignment horizontal="center" vertical="center"/>
    </xf>
    <xf numFmtId="165" fontId="13" fillId="0" borderId="13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52" applyFont="1">
      <alignment/>
      <protection/>
    </xf>
    <xf numFmtId="0" fontId="4" fillId="0" borderId="0" xfId="0" applyFont="1" applyBorder="1" applyAlignment="1" quotePrefix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 p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="120" zoomScaleNormal="120" zoomScaleSheetLayoutView="100" zoomScalePageLayoutView="0" workbookViewId="0" topLeftCell="A7">
      <selection activeCell="J33" sqref="J33"/>
    </sheetView>
  </sheetViews>
  <sheetFormatPr defaultColWidth="7.875" defaultRowHeight="12.75"/>
  <cols>
    <col min="1" max="1" width="5.625" style="1" customWidth="1"/>
    <col min="2" max="2" width="6.875" style="1" customWidth="1"/>
    <col min="3" max="3" width="41.25390625" style="1" customWidth="1"/>
    <col min="4" max="4" width="9.625" style="1" customWidth="1"/>
    <col min="5" max="10" width="10.75390625" style="1" customWidth="1"/>
    <col min="11" max="16384" width="7.875" style="2" customWidth="1"/>
  </cols>
  <sheetData>
    <row r="1" spans="1:9" s="57" customFormat="1" ht="12.75">
      <c r="A1" s="1"/>
      <c r="B1" s="1"/>
      <c r="C1" s="1"/>
      <c r="D1" s="1"/>
      <c r="E1" s="63"/>
      <c r="F1" s="63"/>
      <c r="H1" s="63"/>
      <c r="I1" s="63" t="s">
        <v>22</v>
      </c>
    </row>
    <row r="2" spans="1:9" s="57" customFormat="1" ht="12.75">
      <c r="A2" s="74" t="s">
        <v>23</v>
      </c>
      <c r="B2" s="74"/>
      <c r="C2" s="74"/>
      <c r="D2" s="74"/>
      <c r="E2" s="74"/>
      <c r="F2" s="74"/>
      <c r="G2" s="74"/>
      <c r="H2" s="74"/>
      <c r="I2" s="66" t="s">
        <v>19</v>
      </c>
    </row>
    <row r="3" spans="1:9" s="57" customFormat="1" ht="12.75">
      <c r="A3" s="1"/>
      <c r="B3" s="1"/>
      <c r="C3" s="1"/>
      <c r="D3" s="1"/>
      <c r="E3" s="64"/>
      <c r="F3" s="65"/>
      <c r="H3" s="64"/>
      <c r="I3" s="66" t="s">
        <v>17</v>
      </c>
    </row>
    <row r="4" spans="1:9" s="57" customFormat="1" ht="12.75">
      <c r="A4" s="1"/>
      <c r="B4" s="1"/>
      <c r="C4" s="1"/>
      <c r="D4" s="1"/>
      <c r="E4" s="64"/>
      <c r="F4" s="65"/>
      <c r="H4" s="64"/>
      <c r="I4" s="66" t="s">
        <v>20</v>
      </c>
    </row>
    <row r="5" spans="1:9" s="57" customFormat="1" ht="9.75" customHeight="1">
      <c r="A5" s="1"/>
      <c r="B5" s="1"/>
      <c r="C5" s="1"/>
      <c r="D5" s="1"/>
      <c r="E5" s="65"/>
      <c r="F5" s="65"/>
      <c r="G5" s="65"/>
      <c r="H5" s="65"/>
      <c r="I5" s="67"/>
    </row>
    <row r="6" spans="1:9" s="57" customFormat="1" ht="9.75" customHeight="1">
      <c r="A6" s="1"/>
      <c r="B6" s="1"/>
      <c r="C6" s="1"/>
      <c r="D6" s="1"/>
      <c r="E6" s="65"/>
      <c r="F6" s="65"/>
      <c r="G6" s="65"/>
      <c r="H6" s="65"/>
      <c r="I6" s="67"/>
    </row>
    <row r="7" spans="1:11" s="11" customFormat="1" ht="15" customHeight="1">
      <c r="A7" s="72" t="s">
        <v>21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9" s="11" customFormat="1" ht="7.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57" customFormat="1" ht="15">
      <c r="A9" s="73" t="s">
        <v>18</v>
      </c>
      <c r="B9" s="73"/>
      <c r="C9" s="73"/>
      <c r="D9" s="73"/>
      <c r="E9" s="73"/>
      <c r="F9" s="73"/>
      <c r="G9" s="73"/>
      <c r="H9" s="73"/>
      <c r="I9" s="73"/>
    </row>
    <row r="10" spans="1:9" s="57" customFormat="1" ht="9.75" customHeight="1">
      <c r="A10" s="59"/>
      <c r="B10" s="59"/>
      <c r="C10" s="58"/>
      <c r="D10" s="58"/>
      <c r="E10" s="58"/>
      <c r="F10" s="60"/>
      <c r="G10" s="60"/>
      <c r="H10" s="60"/>
      <c r="I10" s="61"/>
    </row>
    <row r="11" spans="1:10" s="11" customFormat="1" ht="12.75">
      <c r="A11" s="71" t="s">
        <v>12</v>
      </c>
      <c r="B11" s="71"/>
      <c r="C11" s="71"/>
      <c r="D11" s="71"/>
      <c r="E11" s="15"/>
      <c r="F11" s="15"/>
      <c r="G11" s="15"/>
      <c r="H11" s="10"/>
      <c r="I11" s="10"/>
      <c r="J11" s="10"/>
    </row>
    <row r="12" ht="11.25" customHeight="1">
      <c r="J12" s="3" t="s">
        <v>0</v>
      </c>
    </row>
    <row r="13" spans="1:10" ht="12.75">
      <c r="A13" s="4"/>
      <c r="B13" s="4"/>
      <c r="C13" s="4"/>
      <c r="D13" s="4"/>
      <c r="E13" s="5"/>
      <c r="F13" s="69" t="s">
        <v>6</v>
      </c>
      <c r="G13" s="70"/>
      <c r="H13" s="5"/>
      <c r="I13" s="69" t="s">
        <v>6</v>
      </c>
      <c r="J13" s="70"/>
    </row>
    <row r="14" spans="1:10" ht="24.75" customHeight="1">
      <c r="A14" s="6" t="s">
        <v>1</v>
      </c>
      <c r="B14" s="6" t="s">
        <v>2</v>
      </c>
      <c r="C14" s="6" t="s">
        <v>3</v>
      </c>
      <c r="D14" s="7" t="s">
        <v>4</v>
      </c>
      <c r="E14" s="16" t="s">
        <v>11</v>
      </c>
      <c r="F14" s="16" t="s">
        <v>8</v>
      </c>
      <c r="G14" s="16" t="s">
        <v>7</v>
      </c>
      <c r="H14" s="16" t="s">
        <v>9</v>
      </c>
      <c r="I14" s="16" t="s">
        <v>8</v>
      </c>
      <c r="J14" s="16" t="s">
        <v>7</v>
      </c>
    </row>
    <row r="15" spans="1:10" ht="6.75" customHeight="1">
      <c r="A15" s="8"/>
      <c r="B15" s="8"/>
      <c r="C15" s="8"/>
      <c r="D15" s="9"/>
      <c r="E15" s="9"/>
      <c r="F15" s="9"/>
      <c r="G15" s="9"/>
      <c r="H15" s="9"/>
      <c r="I15" s="17"/>
      <c r="J15" s="9"/>
    </row>
    <row r="16" spans="1:10" s="14" customFormat="1" ht="12.75" customHeight="1">
      <c r="A16" s="12">
        <v>1</v>
      </c>
      <c r="B16" s="13">
        <v>2</v>
      </c>
      <c r="C16" s="13">
        <v>3</v>
      </c>
      <c r="D16" s="13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</row>
    <row r="17" spans="1:10" s="29" customFormat="1" ht="15" customHeight="1">
      <c r="A17" s="24">
        <v>851</v>
      </c>
      <c r="B17" s="25"/>
      <c r="C17" s="26" t="s">
        <v>16</v>
      </c>
      <c r="D17" s="27" t="s">
        <v>5</v>
      </c>
      <c r="E17" s="28">
        <f>SUM(F17:G17)</f>
        <v>0</v>
      </c>
      <c r="F17" s="28">
        <f>SUM(F20)</f>
        <v>0</v>
      </c>
      <c r="G17" s="28">
        <f>SUM(G20)</f>
        <v>0</v>
      </c>
      <c r="H17" s="28">
        <f>SUM(I17:J17)</f>
        <v>1460000</v>
      </c>
      <c r="I17" s="28">
        <f>SUM(I20)</f>
        <v>0</v>
      </c>
      <c r="J17" s="28">
        <f>SUM(J19)</f>
        <v>1460000</v>
      </c>
    </row>
    <row r="18" spans="1:10" s="29" customFormat="1" ht="13.5" customHeight="1">
      <c r="A18" s="30"/>
      <c r="B18" s="31"/>
      <c r="C18" s="32"/>
      <c r="D18" s="33" t="s">
        <v>6</v>
      </c>
      <c r="E18" s="34"/>
      <c r="F18" s="33"/>
      <c r="G18" s="33"/>
      <c r="H18" s="34"/>
      <c r="I18" s="33"/>
      <c r="J18" s="33"/>
    </row>
    <row r="19" spans="1:10" s="29" customFormat="1" ht="15" customHeight="1">
      <c r="A19" s="30"/>
      <c r="B19" s="31"/>
      <c r="C19" s="32"/>
      <c r="D19" s="35" t="s">
        <v>13</v>
      </c>
      <c r="E19" s="36">
        <f>SUM(E22,E30)</f>
        <v>0</v>
      </c>
      <c r="F19" s="36">
        <f>SUM(F22,F30)</f>
        <v>0</v>
      </c>
      <c r="G19" s="36">
        <f>SUM(G22,G30)</f>
        <v>0</v>
      </c>
      <c r="H19" s="36">
        <f>SUM(H22,H30)</f>
        <v>1460000</v>
      </c>
      <c r="I19" s="36">
        <f>SUM(I22,I30)</f>
        <v>0</v>
      </c>
      <c r="J19" s="36">
        <f>SUM(J22,J30)</f>
        <v>1460000</v>
      </c>
    </row>
    <row r="20" spans="1:10" s="29" customFormat="1" ht="15.75" customHeight="1">
      <c r="A20" s="37"/>
      <c r="B20" s="38">
        <v>85154</v>
      </c>
      <c r="C20" s="68" t="s">
        <v>15</v>
      </c>
      <c r="D20" s="39" t="s">
        <v>5</v>
      </c>
      <c r="E20" s="40">
        <f aca="true" t="shared" si="0" ref="E20:J20">SUM(E22)</f>
        <v>0</v>
      </c>
      <c r="F20" s="40">
        <f t="shared" si="0"/>
        <v>0</v>
      </c>
      <c r="G20" s="40">
        <f>SUM(G22)</f>
        <v>0</v>
      </c>
      <c r="H20" s="40">
        <f t="shared" si="0"/>
        <v>1460000</v>
      </c>
      <c r="I20" s="40">
        <f t="shared" si="0"/>
        <v>0</v>
      </c>
      <c r="J20" s="40">
        <f t="shared" si="0"/>
        <v>1460000</v>
      </c>
    </row>
    <row r="21" spans="1:10" s="29" customFormat="1" ht="13.5" customHeight="1">
      <c r="A21" s="41"/>
      <c r="B21" s="31"/>
      <c r="C21" s="32"/>
      <c r="D21" s="62" t="s">
        <v>6</v>
      </c>
      <c r="E21" s="36"/>
      <c r="F21" s="36"/>
      <c r="G21" s="36"/>
      <c r="H21" s="36"/>
      <c r="I21" s="36"/>
      <c r="J21" s="42"/>
    </row>
    <row r="22" spans="1:10" s="29" customFormat="1" ht="15" customHeight="1">
      <c r="A22" s="41"/>
      <c r="B22" s="43"/>
      <c r="C22" s="32"/>
      <c r="D22" s="35" t="s">
        <v>13</v>
      </c>
      <c r="E22" s="36">
        <f>SUM(F22:G22)</f>
        <v>0</v>
      </c>
      <c r="F22" s="35"/>
      <c r="G22" s="35"/>
      <c r="H22" s="36">
        <f>SUM(I22:J22)</f>
        <v>1460000</v>
      </c>
      <c r="I22" s="35"/>
      <c r="J22" s="36">
        <v>1460000</v>
      </c>
    </row>
    <row r="23" spans="1:10" s="29" customFormat="1" ht="15" customHeight="1">
      <c r="A23" s="41"/>
      <c r="B23" s="31"/>
      <c r="C23" s="32"/>
      <c r="D23" s="35"/>
      <c r="E23" s="36"/>
      <c r="F23" s="35"/>
      <c r="G23" s="35"/>
      <c r="H23" s="36"/>
      <c r="I23" s="35"/>
      <c r="J23" s="36"/>
    </row>
    <row r="24" spans="1:10" s="29" customFormat="1" ht="15" customHeight="1">
      <c r="A24" s="24">
        <v>900</v>
      </c>
      <c r="B24" s="25"/>
      <c r="C24" s="26" t="s">
        <v>25</v>
      </c>
      <c r="D24" s="27" t="s">
        <v>5</v>
      </c>
      <c r="E24" s="28">
        <f>SUM(F24:G24)</f>
        <v>0</v>
      </c>
      <c r="F24" s="28">
        <f>SUM(F27)</f>
        <v>0</v>
      </c>
      <c r="G24" s="28">
        <f>SUM(G27)</f>
        <v>0</v>
      </c>
      <c r="H24" s="28">
        <f>SUM(I24:J24)</f>
        <v>20000000</v>
      </c>
      <c r="I24" s="28">
        <f>SUM(I27)</f>
        <v>0</v>
      </c>
      <c r="J24" s="28">
        <f>SUM(J26)</f>
        <v>20000000</v>
      </c>
    </row>
    <row r="25" spans="1:10" s="29" customFormat="1" ht="13.5" customHeight="1">
      <c r="A25" s="30"/>
      <c r="B25" s="31"/>
      <c r="C25" s="32" t="s">
        <v>24</v>
      </c>
      <c r="D25" s="33" t="s">
        <v>6</v>
      </c>
      <c r="E25" s="34"/>
      <c r="F25" s="33"/>
      <c r="G25" s="33"/>
      <c r="H25" s="34"/>
      <c r="I25" s="33"/>
      <c r="J25" s="33"/>
    </row>
    <row r="26" spans="1:10" s="29" customFormat="1" ht="15" customHeight="1">
      <c r="A26" s="30"/>
      <c r="B26" s="31"/>
      <c r="C26" s="32"/>
      <c r="D26" s="35" t="s">
        <v>13</v>
      </c>
      <c r="E26" s="36">
        <f>SUM(E29,E37)</f>
        <v>0</v>
      </c>
      <c r="F26" s="36">
        <f>SUM(F29,F37)</f>
        <v>0</v>
      </c>
      <c r="G26" s="36">
        <f>SUM(G29,G37)</f>
        <v>0</v>
      </c>
      <c r="H26" s="36">
        <f>SUM(H29,H37)</f>
        <v>20000000</v>
      </c>
      <c r="I26" s="36">
        <f>SUM(I29,I37)</f>
        <v>0</v>
      </c>
      <c r="J26" s="36">
        <f>SUM(J29,J37)</f>
        <v>20000000</v>
      </c>
    </row>
    <row r="27" spans="1:10" s="29" customFormat="1" ht="15.75" customHeight="1">
      <c r="A27" s="37"/>
      <c r="B27" s="38">
        <v>90005</v>
      </c>
      <c r="C27" s="68" t="s">
        <v>26</v>
      </c>
      <c r="D27" s="39" t="s">
        <v>5</v>
      </c>
      <c r="E27" s="40">
        <f>SUM(E29)</f>
        <v>0</v>
      </c>
      <c r="F27" s="40">
        <f>SUM(F29)</f>
        <v>0</v>
      </c>
      <c r="G27" s="40">
        <f>SUM(G29)</f>
        <v>0</v>
      </c>
      <c r="H27" s="40">
        <f aca="true" t="shared" si="1" ref="H27:M27">SUM(H29)</f>
        <v>20000000</v>
      </c>
      <c r="I27" s="40">
        <f t="shared" si="1"/>
        <v>0</v>
      </c>
      <c r="J27" s="40">
        <f t="shared" si="1"/>
        <v>20000000</v>
      </c>
    </row>
    <row r="28" spans="1:10" s="29" customFormat="1" ht="13.5" customHeight="1">
      <c r="A28" s="41"/>
      <c r="B28" s="31"/>
      <c r="C28" s="32"/>
      <c r="D28" s="62" t="s">
        <v>6</v>
      </c>
      <c r="E28" s="36"/>
      <c r="F28" s="36"/>
      <c r="G28" s="36"/>
      <c r="H28" s="36"/>
      <c r="I28" s="36"/>
      <c r="J28" s="42"/>
    </row>
    <row r="29" spans="1:10" s="29" customFormat="1" ht="15" customHeight="1">
      <c r="A29" s="41"/>
      <c r="B29" s="43"/>
      <c r="C29" s="32"/>
      <c r="D29" s="35" t="s">
        <v>13</v>
      </c>
      <c r="E29" s="36">
        <f>SUM(F29:G29)</f>
        <v>0</v>
      </c>
      <c r="F29" s="35"/>
      <c r="G29" s="35"/>
      <c r="H29" s="36">
        <f>SUM(I29:J29)</f>
        <v>20000000</v>
      </c>
      <c r="I29" s="35"/>
      <c r="J29" s="36">
        <v>20000000</v>
      </c>
    </row>
    <row r="30" spans="1:10" s="29" customFormat="1" ht="6.75" customHeight="1">
      <c r="A30" s="44"/>
      <c r="B30" s="45"/>
      <c r="C30" s="46"/>
      <c r="D30" s="47"/>
      <c r="E30" s="48"/>
      <c r="F30" s="47"/>
      <c r="G30" s="48"/>
      <c r="H30" s="48"/>
      <c r="I30" s="47"/>
      <c r="J30" s="48"/>
    </row>
    <row r="31" spans="1:10" ht="15" customHeight="1">
      <c r="A31" s="49"/>
      <c r="B31" s="10"/>
      <c r="C31" s="50"/>
      <c r="D31" s="51" t="s">
        <v>10</v>
      </c>
      <c r="E31" s="52">
        <f>SUM(F31:G31)</f>
        <v>0</v>
      </c>
      <c r="F31" s="52"/>
      <c r="G31" s="52">
        <f>SUM(G33)</f>
        <v>0</v>
      </c>
      <c r="H31" s="52">
        <f>SUM(I31:J31)</f>
        <v>21460000</v>
      </c>
      <c r="I31" s="52"/>
      <c r="J31" s="52">
        <f>SUM(J33)</f>
        <v>21460000</v>
      </c>
    </row>
    <row r="32" spans="1:10" ht="12.75" customHeight="1">
      <c r="A32" s="49"/>
      <c r="B32" s="53"/>
      <c r="C32" s="3"/>
      <c r="D32" s="54" t="s">
        <v>6</v>
      </c>
      <c r="E32" s="55"/>
      <c r="F32" s="55"/>
      <c r="G32" s="55"/>
      <c r="H32" s="55"/>
      <c r="I32" s="55"/>
      <c r="J32" s="55"/>
    </row>
    <row r="33" spans="1:10" ht="12.75" customHeight="1">
      <c r="A33" s="49"/>
      <c r="B33" s="53"/>
      <c r="C33" s="3"/>
      <c r="D33" s="54" t="s">
        <v>14</v>
      </c>
      <c r="E33" s="56">
        <f>SUM(F33:G33)</f>
        <v>0</v>
      </c>
      <c r="F33" s="56"/>
      <c r="G33" s="56">
        <f>SUM(G19)</f>
        <v>0</v>
      </c>
      <c r="H33" s="56">
        <f>SUM(I33:J33)</f>
        <v>21460000</v>
      </c>
      <c r="I33" s="56"/>
      <c r="J33" s="56">
        <f>SUM(J19+J26)</f>
        <v>21460000</v>
      </c>
    </row>
    <row r="34" spans="1:10" ht="4.5" customHeight="1">
      <c r="A34" s="18"/>
      <c r="B34" s="19"/>
      <c r="C34" s="20"/>
      <c r="D34" s="21"/>
      <c r="E34" s="21"/>
      <c r="F34" s="21"/>
      <c r="G34" s="21"/>
      <c r="H34" s="21"/>
      <c r="I34" s="22"/>
      <c r="J34" s="23"/>
    </row>
  </sheetData>
  <sheetProtection/>
  <mergeCells count="7">
    <mergeCell ref="A2:H2"/>
    <mergeCell ref="F13:G13"/>
    <mergeCell ref="A11:D11"/>
    <mergeCell ref="I13:J13"/>
    <mergeCell ref="A7:K7"/>
    <mergeCell ref="A8:I8"/>
    <mergeCell ref="A9:I9"/>
  </mergeCells>
  <printOptions horizontalCentered="1" verticalCentered="1"/>
  <pageMargins left="0.1968503937007874" right="0.1968503937007874" top="0.984251968503937" bottom="0.7874015748031497" header="0.2362204724409449" footer="0.5905511811023623"/>
  <pageSetup horizontalDpi="600" verticalDpi="600" orientation="landscape" paperSize="9" r:id="rId1"/>
  <headerFooter alignWithMargins="0">
    <oddHeader>&amp;L&amp;"SwitzerlandCondLight,Standardowy"&amp;8&amp;F 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bochenma</dc:creator>
  <cp:keywords/>
  <dc:description/>
  <cp:lastModifiedBy>Wrońska Małgorzata</cp:lastModifiedBy>
  <cp:lastPrinted>2019-02-28T12:21:32Z</cp:lastPrinted>
  <dcterms:created xsi:type="dcterms:W3CDTF">2006-02-22T09:39:09Z</dcterms:created>
  <dcterms:modified xsi:type="dcterms:W3CDTF">2019-03-14T10:30:58Z</dcterms:modified>
  <cp:category/>
  <cp:version/>
  <cp:contentType/>
  <cp:contentStatus/>
</cp:coreProperties>
</file>