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640" activeTab="0"/>
  </bookViews>
  <sheets>
    <sheet name="dotacja 48" sheetId="1" r:id="rId1"/>
  </sheets>
  <definedNames>
    <definedName name="_xlnm.Print_Titles" localSheetId="0">'dotacja 48'!$16:$19</definedName>
  </definedNames>
  <calcPr fullCalcOnLoad="1"/>
</workbook>
</file>

<file path=xl/sharedStrings.xml><?xml version="1.0" encoding="utf-8"?>
<sst xmlns="http://schemas.openxmlformats.org/spreadsheetml/2006/main" count="52" uniqueCount="26">
  <si>
    <t>w zł</t>
  </si>
  <si>
    <t>Dział</t>
  </si>
  <si>
    <t>Rozdz.</t>
  </si>
  <si>
    <t>Wyszczególnienie</t>
  </si>
  <si>
    <t>Plan</t>
  </si>
  <si>
    <t>ogółem</t>
  </si>
  <si>
    <t>w tym:</t>
  </si>
  <si>
    <t>Dotacja celowa</t>
  </si>
  <si>
    <t>Dotacja podmiotowa</t>
  </si>
  <si>
    <t>Zwiększenie dotacji</t>
  </si>
  <si>
    <t>OGÓŁEM</t>
  </si>
  <si>
    <t>Zmniejszenie dotacji</t>
  </si>
  <si>
    <t>2. Jednostki spoza sektora finansów publicznych</t>
  </si>
  <si>
    <t>- gmina</t>
  </si>
  <si>
    <t>gmina</t>
  </si>
  <si>
    <t>Oświata i wychowanie</t>
  </si>
  <si>
    <t>Przedszkola</t>
  </si>
  <si>
    <t>- powiat</t>
  </si>
  <si>
    <t>powiat</t>
  </si>
  <si>
    <t>AUTOPOPRAWKA</t>
  </si>
  <si>
    <t>Licea ogólnokształcące</t>
  </si>
  <si>
    <t>Ochrona zdrowia</t>
  </si>
  <si>
    <t>Programy polityki zdrowotnej</t>
  </si>
  <si>
    <t>Rodzina</t>
  </si>
  <si>
    <t>Tworzenie i funkcjonowanie żłobków</t>
  </si>
  <si>
    <t>Pozostała działalność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</si>
</sst>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 ###\ ##0_);[Red]\(##\ ###\ ##0\)"/>
    <numFmt numFmtId="165" formatCode="###\ ###\ ###\ ###"/>
    <numFmt numFmtId="166" formatCode="#,##0_ ;[Red]\-#,##0\ "/>
    <numFmt numFmtId="167" formatCode="#,##0\ &quot;zł&quot;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 quotePrefix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3" fontId="6" fillId="0" borderId="15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vertical="top"/>
    </xf>
    <xf numFmtId="165" fontId="5" fillId="0" borderId="11" xfId="0" applyNumberFormat="1" applyFont="1" applyBorder="1" applyAlignment="1">
      <alignment horizontal="left" vertical="top"/>
    </xf>
    <xf numFmtId="165" fontId="5" fillId="0" borderId="11" xfId="0" applyNumberFormat="1" applyFont="1" applyBorder="1" applyAlignment="1">
      <alignment vertical="top"/>
    </xf>
    <xf numFmtId="164" fontId="13" fillId="0" borderId="0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vertical="top"/>
    </xf>
    <xf numFmtId="165" fontId="14" fillId="0" borderId="13" xfId="0" applyNumberFormat="1" applyFont="1" applyBorder="1" applyAlignment="1">
      <alignment vertical="top"/>
    </xf>
    <xf numFmtId="165" fontId="5" fillId="0" borderId="13" xfId="0" applyNumberFormat="1" applyFont="1" applyBorder="1" applyAlignment="1">
      <alignment vertical="top"/>
    </xf>
    <xf numFmtId="165" fontId="4" fillId="0" borderId="13" xfId="0" applyNumberFormat="1" applyFont="1" applyBorder="1" applyAlignment="1" quotePrefix="1">
      <alignment vertical="top"/>
    </xf>
    <xf numFmtId="165" fontId="4" fillId="0" borderId="13" xfId="0" applyNumberFormat="1" applyFont="1" applyBorder="1" applyAlignment="1">
      <alignment vertical="top"/>
    </xf>
    <xf numFmtId="164" fontId="5" fillId="0" borderId="12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165" fontId="4" fillId="0" borderId="19" xfId="0" applyNumberFormat="1" applyFont="1" applyBorder="1" applyAlignment="1">
      <alignment horizontal="left" vertical="center"/>
    </xf>
    <xf numFmtId="165" fontId="4" fillId="0" borderId="20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horizontal="center" vertical="top" wrapText="1"/>
    </xf>
    <xf numFmtId="165" fontId="14" fillId="0" borderId="13" xfId="0" applyNumberFormat="1" applyFont="1" applyBorder="1" applyAlignment="1">
      <alignment horizontal="left" vertical="top"/>
    </xf>
    <xf numFmtId="167" fontId="4" fillId="0" borderId="12" xfId="0" applyNumberFormat="1" applyFont="1" applyBorder="1" applyAlignment="1">
      <alignment vertical="top"/>
    </xf>
    <xf numFmtId="0" fontId="4" fillId="0" borderId="12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/>
    </xf>
    <xf numFmtId="164" fontId="4" fillId="0" borderId="15" xfId="0" applyNumberFormat="1" applyFont="1" applyBorder="1" applyAlignment="1">
      <alignment vertical="top"/>
    </xf>
    <xf numFmtId="165" fontId="4" fillId="0" borderId="15" xfId="0" applyNumberFormat="1" applyFont="1" applyBorder="1" applyAlignment="1" quotePrefix="1">
      <alignment vertical="top"/>
    </xf>
    <xf numFmtId="165" fontId="4" fillId="0" borderId="15" xfId="0" applyNumberFormat="1" applyFont="1" applyBorder="1" applyAlignment="1">
      <alignment vertical="top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165" fontId="5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="130" zoomScaleNormal="130" zoomScaleSheetLayoutView="100" zoomScalePageLayoutView="0" workbookViewId="0" topLeftCell="A1">
      <selection activeCell="C16" sqref="C16"/>
    </sheetView>
  </sheetViews>
  <sheetFormatPr defaultColWidth="7.875" defaultRowHeight="12.75"/>
  <cols>
    <col min="1" max="1" width="5.625" style="1" customWidth="1"/>
    <col min="2" max="2" width="6.875" style="1" customWidth="1"/>
    <col min="3" max="3" width="40.125" style="1" customWidth="1"/>
    <col min="4" max="4" width="9.625" style="1" customWidth="1"/>
    <col min="5" max="5" width="11.375" style="1" customWidth="1"/>
    <col min="6" max="10" width="10.75390625" style="1" customWidth="1"/>
    <col min="11" max="16384" width="7.875" style="2" customWidth="1"/>
  </cols>
  <sheetData>
    <row r="1" spans="1:9" s="18" customFormat="1" ht="9.75" customHeight="1">
      <c r="A1" s="20"/>
      <c r="B1" s="20"/>
      <c r="C1" s="19"/>
      <c r="D1" s="19"/>
      <c r="E1" s="19"/>
      <c r="F1" s="21"/>
      <c r="G1" s="21"/>
      <c r="H1" s="21"/>
      <c r="I1" s="22"/>
    </row>
    <row r="2" spans="1:10" s="18" customFormat="1" ht="9.75" customHeight="1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</row>
    <row r="3" spans="1:9" s="18" customFormat="1" ht="9.75" customHeight="1">
      <c r="A3" s="20"/>
      <c r="B3" s="20"/>
      <c r="C3" s="19"/>
      <c r="D3" s="19"/>
      <c r="E3" s="19"/>
      <c r="F3" s="21"/>
      <c r="G3" s="21"/>
      <c r="H3" s="21"/>
      <c r="I3" s="22"/>
    </row>
    <row r="4" spans="1:9" s="18" customFormat="1" ht="9.75" customHeight="1">
      <c r="A4" s="20"/>
      <c r="B4" s="20"/>
      <c r="C4" s="19"/>
      <c r="D4" s="19"/>
      <c r="E4" s="19"/>
      <c r="F4" s="21"/>
      <c r="G4" s="21"/>
      <c r="H4" s="21"/>
      <c r="I4" s="22"/>
    </row>
    <row r="5" spans="1:9" s="18" customFormat="1" ht="9.75" customHeight="1">
      <c r="A5" s="20"/>
      <c r="B5" s="20"/>
      <c r="C5" s="19"/>
      <c r="D5" s="19"/>
      <c r="E5" s="19"/>
      <c r="F5" s="21"/>
      <c r="G5" s="21"/>
      <c r="H5" s="21"/>
      <c r="I5" s="22"/>
    </row>
    <row r="6" spans="1:9" s="18" customFormat="1" ht="9.75" customHeight="1">
      <c r="A6" s="20"/>
      <c r="B6" s="20"/>
      <c r="C6" s="19"/>
      <c r="D6" s="19"/>
      <c r="E6" s="19"/>
      <c r="F6" s="21"/>
      <c r="G6" s="21"/>
      <c r="H6" s="21"/>
      <c r="I6" s="22"/>
    </row>
    <row r="7" spans="1:9" s="18" customFormat="1" ht="9.75" customHeight="1">
      <c r="A7" s="20"/>
      <c r="B7" s="20"/>
      <c r="C7" s="19"/>
      <c r="D7" s="19"/>
      <c r="E7" s="19"/>
      <c r="F7" s="21"/>
      <c r="G7" s="21"/>
      <c r="H7" s="21"/>
      <c r="I7" s="22"/>
    </row>
    <row r="8" spans="1:9" s="18" customFormat="1" ht="9.75" customHeight="1">
      <c r="A8" s="20"/>
      <c r="B8" s="20"/>
      <c r="C8" s="19"/>
      <c r="D8" s="19"/>
      <c r="E8" s="19"/>
      <c r="F8" s="21"/>
      <c r="G8" s="21"/>
      <c r="H8" s="21"/>
      <c r="I8" s="22"/>
    </row>
    <row r="9" spans="1:9" s="18" customFormat="1" ht="9.75" customHeight="1">
      <c r="A9" s="20"/>
      <c r="B9" s="20"/>
      <c r="C9" s="19"/>
      <c r="D9" s="19"/>
      <c r="E9" s="19"/>
      <c r="F9" s="21"/>
      <c r="G9" s="21"/>
      <c r="H9" s="21"/>
      <c r="I9" s="22"/>
    </row>
    <row r="10" spans="1:9" s="18" customFormat="1" ht="9.75" customHeight="1">
      <c r="A10" s="20"/>
      <c r="B10" s="20"/>
      <c r="C10" s="19"/>
      <c r="D10" s="19"/>
      <c r="E10" s="19"/>
      <c r="F10" s="21"/>
      <c r="G10" s="21"/>
      <c r="H10" s="21"/>
      <c r="I10" s="22"/>
    </row>
    <row r="11" spans="1:9" s="18" customFormat="1" ht="9.75" customHeight="1">
      <c r="A11" s="20"/>
      <c r="B11" s="20"/>
      <c r="C11" s="19"/>
      <c r="D11" s="19"/>
      <c r="E11" s="19"/>
      <c r="F11" s="21"/>
      <c r="G11" s="21"/>
      <c r="H11" s="21"/>
      <c r="I11" s="22"/>
    </row>
    <row r="12" spans="1:9" s="18" customFormat="1" ht="9.75" customHeight="1">
      <c r="A12" s="20"/>
      <c r="B12" s="20"/>
      <c r="C12" s="19"/>
      <c r="D12" s="19"/>
      <c r="E12" s="19"/>
      <c r="F12" s="21"/>
      <c r="G12" s="21"/>
      <c r="H12" s="21"/>
      <c r="I12" s="22"/>
    </row>
    <row r="13" spans="1:9" s="18" customFormat="1" ht="9.75" customHeight="1">
      <c r="A13" s="20"/>
      <c r="B13" s="20"/>
      <c r="C13" s="19"/>
      <c r="D13" s="19"/>
      <c r="E13" s="19"/>
      <c r="F13" s="21"/>
      <c r="G13" s="21"/>
      <c r="H13" s="21"/>
      <c r="I13" s="22"/>
    </row>
    <row r="14" spans="1:10" s="11" customFormat="1" ht="12.75">
      <c r="A14" s="58" t="s">
        <v>12</v>
      </c>
      <c r="B14" s="58"/>
      <c r="C14" s="58"/>
      <c r="D14" s="58"/>
      <c r="E14" s="15"/>
      <c r="F14" s="15"/>
      <c r="G14" s="15"/>
      <c r="H14" s="10"/>
      <c r="I14" s="10"/>
      <c r="J14" s="10"/>
    </row>
    <row r="15" ht="11.25" customHeight="1">
      <c r="J15" s="3" t="s">
        <v>0</v>
      </c>
    </row>
    <row r="16" spans="1:10" ht="12.75">
      <c r="A16" s="4"/>
      <c r="B16" s="4"/>
      <c r="C16" s="4"/>
      <c r="D16" s="4"/>
      <c r="E16" s="5"/>
      <c r="F16" s="56" t="s">
        <v>6</v>
      </c>
      <c r="G16" s="57"/>
      <c r="H16" s="5"/>
      <c r="I16" s="56" t="s">
        <v>6</v>
      </c>
      <c r="J16" s="57"/>
    </row>
    <row r="17" spans="1:10" ht="24.75" customHeight="1">
      <c r="A17" s="6" t="s">
        <v>1</v>
      </c>
      <c r="B17" s="6" t="s">
        <v>2</v>
      </c>
      <c r="C17" s="6" t="s">
        <v>3</v>
      </c>
      <c r="D17" s="7" t="s">
        <v>4</v>
      </c>
      <c r="E17" s="16" t="s">
        <v>11</v>
      </c>
      <c r="F17" s="16" t="s">
        <v>8</v>
      </c>
      <c r="G17" s="16" t="s">
        <v>7</v>
      </c>
      <c r="H17" s="16" t="s">
        <v>9</v>
      </c>
      <c r="I17" s="16" t="s">
        <v>8</v>
      </c>
      <c r="J17" s="16" t="s">
        <v>7</v>
      </c>
    </row>
    <row r="18" spans="1:10" ht="6.75" customHeight="1">
      <c r="A18" s="8"/>
      <c r="B18" s="8"/>
      <c r="C18" s="8"/>
      <c r="D18" s="9"/>
      <c r="E18" s="9"/>
      <c r="F18" s="9"/>
      <c r="G18" s="9"/>
      <c r="H18" s="9"/>
      <c r="I18" s="17"/>
      <c r="J18" s="9"/>
    </row>
    <row r="19" spans="1:10" s="14" customFormat="1" ht="12.75" customHeight="1">
      <c r="A19" s="12">
        <v>1</v>
      </c>
      <c r="B19" s="13">
        <v>2</v>
      </c>
      <c r="C19" s="13">
        <v>3</v>
      </c>
      <c r="D19" s="13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</row>
    <row r="20" spans="1:10" s="34" customFormat="1" ht="15" customHeight="1">
      <c r="A20" s="29">
        <v>801</v>
      </c>
      <c r="B20" s="30"/>
      <c r="C20" s="31" t="s">
        <v>15</v>
      </c>
      <c r="D20" s="32" t="s">
        <v>5</v>
      </c>
      <c r="E20" s="33">
        <f>SUM(F20:G20)</f>
        <v>0</v>
      </c>
      <c r="F20" s="33">
        <f>SUM(F22:F23)</f>
        <v>0</v>
      </c>
      <c r="G20" s="33">
        <f>SUM(G24)</f>
        <v>0</v>
      </c>
      <c r="H20" s="33">
        <f>SUM(I20:J20)</f>
        <v>323087</v>
      </c>
      <c r="I20" s="33">
        <f>SUM(I22:I23)</f>
        <v>323087</v>
      </c>
      <c r="J20" s="33">
        <f>SUM(J22:J23)</f>
        <v>0</v>
      </c>
    </row>
    <row r="21" spans="1:10" s="34" customFormat="1" ht="13.5" customHeight="1">
      <c r="A21" s="35"/>
      <c r="B21" s="36"/>
      <c r="C21" s="37"/>
      <c r="D21" s="38" t="s">
        <v>6</v>
      </c>
      <c r="E21" s="39"/>
      <c r="F21" s="38"/>
      <c r="G21" s="38"/>
      <c r="H21" s="39"/>
      <c r="I21" s="38"/>
      <c r="J21" s="38"/>
    </row>
    <row r="22" spans="1:10" s="34" customFormat="1" ht="15" customHeight="1">
      <c r="A22" s="35"/>
      <c r="B22" s="36"/>
      <c r="C22" s="37"/>
      <c r="D22" s="40" t="s">
        <v>13</v>
      </c>
      <c r="E22" s="41">
        <f>SUM(F22:G22)</f>
        <v>0</v>
      </c>
      <c r="F22" s="41">
        <f>SUM(F26)</f>
        <v>0</v>
      </c>
      <c r="G22" s="41">
        <f>SUM(G24)</f>
        <v>0</v>
      </c>
      <c r="H22" s="41">
        <f>SUM(I22:J22)</f>
        <v>185117</v>
      </c>
      <c r="I22" s="41">
        <f>SUM(I26)</f>
        <v>185117</v>
      </c>
      <c r="J22" s="41">
        <f>SUM(J30)</f>
        <v>0</v>
      </c>
    </row>
    <row r="23" spans="1:10" s="34" customFormat="1" ht="15" customHeight="1">
      <c r="A23" s="35"/>
      <c r="B23" s="36"/>
      <c r="C23" s="37"/>
      <c r="D23" s="40" t="s">
        <v>17</v>
      </c>
      <c r="E23" s="41">
        <f>SUM(F23:G23)</f>
        <v>0</v>
      </c>
      <c r="F23" s="41">
        <f>SUM(F30)</f>
        <v>0</v>
      </c>
      <c r="G23" s="41"/>
      <c r="H23" s="41">
        <f>SUM(I23:J23)</f>
        <v>137970</v>
      </c>
      <c r="I23" s="41">
        <f>SUM(I30)</f>
        <v>137970</v>
      </c>
      <c r="J23" s="41">
        <f>SUM(J30)</f>
        <v>0</v>
      </c>
    </row>
    <row r="24" spans="1:10" s="34" customFormat="1" ht="15.75" customHeight="1">
      <c r="A24" s="42"/>
      <c r="B24" s="43">
        <v>80104</v>
      </c>
      <c r="C24" s="44" t="s">
        <v>16</v>
      </c>
      <c r="D24" s="45" t="s">
        <v>5</v>
      </c>
      <c r="E24" s="46">
        <f>SUM(F24:G24)</f>
        <v>0</v>
      </c>
      <c r="F24" s="46">
        <f>SUM(F26)</f>
        <v>0</v>
      </c>
      <c r="G24" s="46">
        <f>SUM(G26)</f>
        <v>0</v>
      </c>
      <c r="H24" s="46">
        <f>SUM(H26)</f>
        <v>185117</v>
      </c>
      <c r="I24" s="46">
        <f>SUM(I26)</f>
        <v>185117</v>
      </c>
      <c r="J24" s="46">
        <f>SUM(J26)</f>
        <v>0</v>
      </c>
    </row>
    <row r="25" spans="1:10" s="34" customFormat="1" ht="13.5" customHeight="1">
      <c r="A25" s="47"/>
      <c r="B25" s="36"/>
      <c r="C25" s="37"/>
      <c r="D25" s="48" t="s">
        <v>6</v>
      </c>
      <c r="E25" s="41"/>
      <c r="F25" s="41"/>
      <c r="G25" s="41"/>
      <c r="H25" s="41"/>
      <c r="I25" s="41"/>
      <c r="J25" s="49"/>
    </row>
    <row r="26" spans="1:10" s="34" customFormat="1" ht="15" customHeight="1">
      <c r="A26" s="47"/>
      <c r="B26" s="50"/>
      <c r="C26" s="37"/>
      <c r="D26" s="40" t="s">
        <v>13</v>
      </c>
      <c r="E26" s="41">
        <f>SUM(F26:G26)</f>
        <v>0</v>
      </c>
      <c r="F26" s="40"/>
      <c r="G26" s="40"/>
      <c r="H26" s="41">
        <f>SUM(I26:J26)</f>
        <v>185117</v>
      </c>
      <c r="I26" s="40">
        <v>185117</v>
      </c>
      <c r="J26" s="41"/>
    </row>
    <row r="27" spans="1:10" s="34" customFormat="1" ht="4.5" customHeight="1">
      <c r="A27" s="47"/>
      <c r="B27" s="36"/>
      <c r="C27" s="37"/>
      <c r="D27" s="40"/>
      <c r="E27" s="41"/>
      <c r="F27" s="40"/>
      <c r="G27" s="40"/>
      <c r="H27" s="41"/>
      <c r="I27" s="40"/>
      <c r="J27" s="41"/>
    </row>
    <row r="28" spans="1:10" s="34" customFormat="1" ht="15.75" customHeight="1">
      <c r="A28" s="42"/>
      <c r="B28" s="43">
        <v>80120</v>
      </c>
      <c r="C28" s="44" t="s">
        <v>20</v>
      </c>
      <c r="D28" s="45" t="s">
        <v>5</v>
      </c>
      <c r="E28" s="46">
        <f>SUM(F28:G28)</f>
        <v>0</v>
      </c>
      <c r="F28" s="46">
        <f>SUM(F30)</f>
        <v>0</v>
      </c>
      <c r="G28" s="46">
        <f>SUM(G30)</f>
        <v>0</v>
      </c>
      <c r="H28" s="46">
        <f>SUM(H30)</f>
        <v>137970</v>
      </c>
      <c r="I28" s="46">
        <f>SUM(I30)</f>
        <v>137970</v>
      </c>
      <c r="J28" s="46">
        <f>SUM(J30)</f>
        <v>0</v>
      </c>
    </row>
    <row r="29" spans="1:10" s="34" customFormat="1" ht="13.5" customHeight="1">
      <c r="A29" s="47"/>
      <c r="B29" s="36"/>
      <c r="C29" s="37"/>
      <c r="D29" s="48" t="s">
        <v>6</v>
      </c>
      <c r="E29" s="41"/>
      <c r="F29" s="41"/>
      <c r="G29" s="41"/>
      <c r="H29" s="41"/>
      <c r="I29" s="41"/>
      <c r="J29" s="49"/>
    </row>
    <row r="30" spans="1:10" s="34" customFormat="1" ht="15" customHeight="1">
      <c r="A30" s="47"/>
      <c r="B30" s="50"/>
      <c r="C30" s="37"/>
      <c r="D30" s="40" t="s">
        <v>17</v>
      </c>
      <c r="E30" s="41">
        <f>SUM(F30:G30)</f>
        <v>0</v>
      </c>
      <c r="F30" s="40"/>
      <c r="G30" s="40"/>
      <c r="H30" s="41">
        <f>SUM(I30:J30)</f>
        <v>137970</v>
      </c>
      <c r="I30" s="40">
        <v>137970</v>
      </c>
      <c r="J30" s="41"/>
    </row>
    <row r="31" spans="1:10" s="34" customFormat="1" ht="6" customHeight="1">
      <c r="A31" s="47"/>
      <c r="B31" s="36"/>
      <c r="C31" s="37"/>
      <c r="D31" s="40"/>
      <c r="E31" s="41"/>
      <c r="F31" s="40"/>
      <c r="G31" s="40"/>
      <c r="H31" s="41"/>
      <c r="I31" s="40"/>
      <c r="J31" s="41"/>
    </row>
    <row r="32" spans="1:10" s="34" customFormat="1" ht="15" customHeight="1">
      <c r="A32" s="29">
        <v>851</v>
      </c>
      <c r="B32" s="30"/>
      <c r="C32" s="31" t="s">
        <v>21</v>
      </c>
      <c r="D32" s="32" t="s">
        <v>5</v>
      </c>
      <c r="E32" s="33">
        <f>SUM(F32:G32)</f>
        <v>3500</v>
      </c>
      <c r="F32" s="33">
        <f>SUM(F35)</f>
        <v>0</v>
      </c>
      <c r="G32" s="33">
        <f>SUM(G35)</f>
        <v>3500</v>
      </c>
      <c r="H32" s="33">
        <f>SUM(I32:J32)</f>
        <v>0</v>
      </c>
      <c r="I32" s="33">
        <f>SUM(I35)</f>
        <v>0</v>
      </c>
      <c r="J32" s="33">
        <f>SUM(J34)</f>
        <v>0</v>
      </c>
    </row>
    <row r="33" spans="1:10" s="34" customFormat="1" ht="13.5" customHeight="1">
      <c r="A33" s="35"/>
      <c r="B33" s="36"/>
      <c r="C33" s="37"/>
      <c r="D33" s="38" t="s">
        <v>6</v>
      </c>
      <c r="E33" s="39"/>
      <c r="F33" s="38"/>
      <c r="G33" s="38"/>
      <c r="H33" s="39"/>
      <c r="I33" s="38"/>
      <c r="J33" s="38"/>
    </row>
    <row r="34" spans="1:10" s="34" customFormat="1" ht="15" customHeight="1">
      <c r="A34" s="35"/>
      <c r="B34" s="36"/>
      <c r="C34" s="37"/>
      <c r="D34" s="40" t="s">
        <v>13</v>
      </c>
      <c r="E34" s="41">
        <f aca="true" t="shared" si="0" ref="E34:J34">SUM(E37,E48)</f>
        <v>3500</v>
      </c>
      <c r="F34" s="41">
        <f t="shared" si="0"/>
        <v>0</v>
      </c>
      <c r="G34" s="41">
        <f t="shared" si="0"/>
        <v>3500</v>
      </c>
      <c r="H34" s="41">
        <f t="shared" si="0"/>
        <v>0</v>
      </c>
      <c r="I34" s="41">
        <f t="shared" si="0"/>
        <v>0</v>
      </c>
      <c r="J34" s="41">
        <f t="shared" si="0"/>
        <v>0</v>
      </c>
    </row>
    <row r="35" spans="1:10" s="34" customFormat="1" ht="27" customHeight="1">
      <c r="A35" s="42"/>
      <c r="B35" s="43">
        <v>85149</v>
      </c>
      <c r="C35" s="44" t="s">
        <v>22</v>
      </c>
      <c r="D35" s="45" t="s">
        <v>5</v>
      </c>
      <c r="E35" s="46">
        <f aca="true" t="shared" si="1" ref="E35:J35">SUM(E37)</f>
        <v>3500</v>
      </c>
      <c r="F35" s="46">
        <f t="shared" si="1"/>
        <v>0</v>
      </c>
      <c r="G35" s="46">
        <f t="shared" si="1"/>
        <v>3500</v>
      </c>
      <c r="H35" s="46">
        <f t="shared" si="1"/>
        <v>0</v>
      </c>
      <c r="I35" s="46">
        <f t="shared" si="1"/>
        <v>0</v>
      </c>
      <c r="J35" s="46">
        <f t="shared" si="1"/>
        <v>0</v>
      </c>
    </row>
    <row r="36" spans="1:10" s="34" customFormat="1" ht="13.5" customHeight="1">
      <c r="A36" s="47"/>
      <c r="B36" s="36"/>
      <c r="C36" s="37"/>
      <c r="D36" s="48" t="s">
        <v>6</v>
      </c>
      <c r="E36" s="41"/>
      <c r="F36" s="41"/>
      <c r="G36" s="41"/>
      <c r="H36" s="41"/>
      <c r="I36" s="41"/>
      <c r="J36" s="49"/>
    </row>
    <row r="37" spans="1:10" s="34" customFormat="1" ht="15" customHeight="1">
      <c r="A37" s="47"/>
      <c r="B37" s="50"/>
      <c r="C37" s="37"/>
      <c r="D37" s="40" t="s">
        <v>13</v>
      </c>
      <c r="E37" s="41">
        <f>SUM(F37:G37)</f>
        <v>3500</v>
      </c>
      <c r="F37" s="40"/>
      <c r="G37" s="40">
        <v>3500</v>
      </c>
      <c r="H37" s="41">
        <f>SUM(I37:J37)</f>
        <v>0</v>
      </c>
      <c r="I37" s="40"/>
      <c r="J37" s="41"/>
    </row>
    <row r="38" spans="1:10" s="34" customFormat="1" ht="6.75" customHeight="1">
      <c r="A38" s="51"/>
      <c r="B38" s="52"/>
      <c r="C38" s="53"/>
      <c r="D38" s="54"/>
      <c r="E38" s="55"/>
      <c r="F38" s="54"/>
      <c r="G38" s="54"/>
      <c r="H38" s="55"/>
      <c r="I38" s="54"/>
      <c r="J38" s="55"/>
    </row>
    <row r="39" spans="1:10" s="34" customFormat="1" ht="15" customHeight="1">
      <c r="A39" s="29">
        <v>855</v>
      </c>
      <c r="B39" s="30"/>
      <c r="C39" s="31" t="s">
        <v>23</v>
      </c>
      <c r="D39" s="32" t="s">
        <v>5</v>
      </c>
      <c r="E39" s="33">
        <f>SUM(F39:G39)</f>
        <v>643560</v>
      </c>
      <c r="F39" s="33">
        <f>SUM(F42)</f>
        <v>0</v>
      </c>
      <c r="G39" s="33">
        <f>SUM(G41)</f>
        <v>643560</v>
      </c>
      <c r="H39" s="33">
        <f>SUM(I39:J39)</f>
        <v>0</v>
      </c>
      <c r="I39" s="33">
        <f>SUM(I42)</f>
        <v>0</v>
      </c>
      <c r="J39" s="33">
        <f>SUM(J41)</f>
        <v>0</v>
      </c>
    </row>
    <row r="40" spans="1:10" s="34" customFormat="1" ht="13.5" customHeight="1">
      <c r="A40" s="35"/>
      <c r="B40" s="36"/>
      <c r="C40" s="37"/>
      <c r="D40" s="38" t="s">
        <v>6</v>
      </c>
      <c r="E40" s="39"/>
      <c r="F40" s="38"/>
      <c r="G40" s="38"/>
      <c r="H40" s="39"/>
      <c r="I40" s="38"/>
      <c r="J40" s="38"/>
    </row>
    <row r="41" spans="1:10" s="34" customFormat="1" ht="15" customHeight="1">
      <c r="A41" s="35"/>
      <c r="B41" s="36"/>
      <c r="C41" s="37"/>
      <c r="D41" s="40" t="s">
        <v>13</v>
      </c>
      <c r="E41" s="41">
        <f>SUM(F41:G41)</f>
        <v>643560</v>
      </c>
      <c r="F41" s="41"/>
      <c r="G41" s="41">
        <f>SUM(G44+G47)</f>
        <v>643560</v>
      </c>
      <c r="H41" s="41"/>
      <c r="I41" s="41"/>
      <c r="J41" s="41"/>
    </row>
    <row r="42" spans="1:10" s="34" customFormat="1" ht="15.75" customHeight="1">
      <c r="A42" s="42"/>
      <c r="B42" s="43">
        <v>85505</v>
      </c>
      <c r="C42" s="44" t="s">
        <v>24</v>
      </c>
      <c r="D42" s="45" t="s">
        <v>5</v>
      </c>
      <c r="E42" s="46">
        <f>SUM(F42:G42)</f>
        <v>589700</v>
      </c>
      <c r="F42" s="46">
        <f>SUM(F44)</f>
        <v>0</v>
      </c>
      <c r="G42" s="46">
        <f>SUM(G44)</f>
        <v>589700</v>
      </c>
      <c r="H42" s="46">
        <f>SUM(H44)</f>
        <v>0</v>
      </c>
      <c r="I42" s="46">
        <f>SUM(I44)</f>
        <v>0</v>
      </c>
      <c r="J42" s="46">
        <f>SUM(J44)</f>
        <v>0</v>
      </c>
    </row>
    <row r="43" spans="1:10" s="34" customFormat="1" ht="13.5" customHeight="1">
      <c r="A43" s="47"/>
      <c r="B43" s="36"/>
      <c r="C43" s="37"/>
      <c r="D43" s="48" t="s">
        <v>6</v>
      </c>
      <c r="E43" s="41"/>
      <c r="F43" s="41"/>
      <c r="G43" s="41"/>
      <c r="H43" s="41"/>
      <c r="I43" s="41"/>
      <c r="J43" s="49"/>
    </row>
    <row r="44" spans="1:10" s="34" customFormat="1" ht="15" customHeight="1">
      <c r="A44" s="47"/>
      <c r="B44" s="50"/>
      <c r="C44" s="37"/>
      <c r="D44" s="40" t="s">
        <v>13</v>
      </c>
      <c r="E44" s="41">
        <f>SUM(F44:G44)</f>
        <v>589700</v>
      </c>
      <c r="F44" s="40"/>
      <c r="G44" s="40">
        <v>589700</v>
      </c>
      <c r="H44" s="41">
        <f>SUM(I44:J44)</f>
        <v>0</v>
      </c>
      <c r="I44" s="40"/>
      <c r="J44" s="41"/>
    </row>
    <row r="45" spans="1:10" s="34" customFormat="1" ht="15.75" customHeight="1">
      <c r="A45" s="42"/>
      <c r="B45" s="43">
        <v>85595</v>
      </c>
      <c r="C45" s="44" t="s">
        <v>25</v>
      </c>
      <c r="D45" s="45" t="s">
        <v>5</v>
      </c>
      <c r="E45" s="46">
        <f>SUM(F45:G45)</f>
        <v>53860</v>
      </c>
      <c r="F45" s="46">
        <f>SUM(F47)</f>
        <v>0</v>
      </c>
      <c r="G45" s="46">
        <f>SUM(G47)</f>
        <v>53860</v>
      </c>
      <c r="H45" s="46">
        <f>SUM(H47)</f>
        <v>0</v>
      </c>
      <c r="I45" s="46">
        <f>SUM(I47)</f>
        <v>0</v>
      </c>
      <c r="J45" s="46">
        <f>SUM(J47)</f>
        <v>0</v>
      </c>
    </row>
    <row r="46" spans="1:10" s="34" customFormat="1" ht="13.5" customHeight="1">
      <c r="A46" s="47"/>
      <c r="B46" s="36"/>
      <c r="C46" s="37"/>
      <c r="D46" s="48" t="s">
        <v>6</v>
      </c>
      <c r="E46" s="41"/>
      <c r="F46" s="41"/>
      <c r="G46" s="41"/>
      <c r="H46" s="41"/>
      <c r="I46" s="41"/>
      <c r="J46" s="49"/>
    </row>
    <row r="47" spans="1:10" s="34" customFormat="1" ht="15" customHeight="1">
      <c r="A47" s="47"/>
      <c r="B47" s="50"/>
      <c r="C47" s="37"/>
      <c r="D47" s="40" t="s">
        <v>13</v>
      </c>
      <c r="E47" s="41">
        <f>SUM(F47:G47)</f>
        <v>53860</v>
      </c>
      <c r="F47" s="40"/>
      <c r="G47" s="40">
        <v>53860</v>
      </c>
      <c r="H47" s="41">
        <f>SUM(I47:J47)</f>
        <v>0</v>
      </c>
      <c r="I47" s="40"/>
      <c r="J47" s="41"/>
    </row>
    <row r="48" spans="1:10" s="34" customFormat="1" ht="6.75" customHeight="1">
      <c r="A48" s="51"/>
      <c r="B48" s="52"/>
      <c r="C48" s="53"/>
      <c r="D48" s="54"/>
      <c r="E48" s="55"/>
      <c r="F48" s="54"/>
      <c r="G48" s="55"/>
      <c r="H48" s="55"/>
      <c r="I48" s="54"/>
      <c r="J48" s="55"/>
    </row>
    <row r="49" spans="1:10" ht="15" customHeight="1">
      <c r="A49" s="60"/>
      <c r="B49" s="10"/>
      <c r="C49" s="61"/>
      <c r="D49" s="62" t="s">
        <v>10</v>
      </c>
      <c r="E49" s="63">
        <f>SUM(F49:G49)</f>
        <v>647060</v>
      </c>
      <c r="F49" s="63">
        <f>SUM(F51:F52)</f>
        <v>0</v>
      </c>
      <c r="G49" s="63">
        <f>SUM(G51:G52)</f>
        <v>647060</v>
      </c>
      <c r="H49" s="63">
        <f>SUM(I49:J49)</f>
        <v>323087</v>
      </c>
      <c r="I49" s="63">
        <f>SUM(I51:I52)</f>
        <v>323087</v>
      </c>
      <c r="J49" s="63">
        <f>SUM(J51:J52)</f>
        <v>0</v>
      </c>
    </row>
    <row r="50" spans="1:10" ht="12.75" customHeight="1">
      <c r="A50" s="60"/>
      <c r="B50" s="64"/>
      <c r="C50" s="3"/>
      <c r="D50" s="65" t="s">
        <v>6</v>
      </c>
      <c r="E50" s="66"/>
      <c r="F50" s="66"/>
      <c r="G50" s="66"/>
      <c r="H50" s="66"/>
      <c r="I50" s="66"/>
      <c r="J50" s="66"/>
    </row>
    <row r="51" spans="1:10" ht="12.75" customHeight="1">
      <c r="A51" s="60"/>
      <c r="B51" s="64"/>
      <c r="C51" s="3"/>
      <c r="D51" s="65" t="s">
        <v>14</v>
      </c>
      <c r="E51" s="67">
        <f>SUM(F51:G51)</f>
        <v>647060</v>
      </c>
      <c r="F51" s="67"/>
      <c r="G51" s="67">
        <f>SUM(G22+G34+G41)</f>
        <v>647060</v>
      </c>
      <c r="H51" s="67">
        <f>SUM(I51:J51)</f>
        <v>185117</v>
      </c>
      <c r="I51" s="67">
        <f>SUM(I22+I34+I41)</f>
        <v>185117</v>
      </c>
      <c r="J51" s="67">
        <f>SUM(J22+J34+J41)</f>
        <v>0</v>
      </c>
    </row>
    <row r="52" spans="1:10" ht="12.75" customHeight="1">
      <c r="A52" s="60"/>
      <c r="B52" s="64"/>
      <c r="C52" s="3"/>
      <c r="D52" s="65" t="s">
        <v>18</v>
      </c>
      <c r="E52" s="67">
        <f>SUM(F52:G52)</f>
        <v>0</v>
      </c>
      <c r="F52" s="67">
        <f>SUM(F23)</f>
        <v>0</v>
      </c>
      <c r="G52" s="67">
        <f>SUM(G23)</f>
        <v>0</v>
      </c>
      <c r="H52" s="67">
        <f>SUM(I52:J52)</f>
        <v>137970</v>
      </c>
      <c r="I52" s="67">
        <f>SUM(I23)</f>
        <v>137970</v>
      </c>
      <c r="J52" s="67">
        <f>SUM(J23)</f>
        <v>0</v>
      </c>
    </row>
    <row r="53" spans="1:10" s="14" customFormat="1" ht="4.5" customHeight="1">
      <c r="A53" s="23"/>
      <c r="B53" s="24"/>
      <c r="C53" s="25"/>
      <c r="D53" s="26"/>
      <c r="E53" s="26"/>
      <c r="F53" s="26"/>
      <c r="G53" s="26"/>
      <c r="H53" s="26"/>
      <c r="I53" s="27"/>
      <c r="J53" s="28"/>
    </row>
  </sheetData>
  <sheetProtection/>
  <mergeCells count="4">
    <mergeCell ref="F16:G16"/>
    <mergeCell ref="A14:D14"/>
    <mergeCell ref="I16:J16"/>
    <mergeCell ref="A2:J2"/>
  </mergeCells>
  <printOptions horizontalCentered="1" verticalCentered="1"/>
  <pageMargins left="0.1968503937007874" right="0.1968503937007874" top="0.984251968503937" bottom="0.7874015748031497" header="0.2362204724409449" footer="0.5905511811023623"/>
  <pageSetup horizontalDpi="600" verticalDpi="600" orientation="landscape" paperSize="9" r:id="rId1"/>
  <headerFooter alignWithMargins="0">
    <oddHeader>&amp;L&amp;"SwitzerlandCondLight,Standardowy"&amp;8&amp;F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bochenma</dc:creator>
  <cp:keywords/>
  <dc:description/>
  <cp:lastModifiedBy>Wrońska Małgorzata</cp:lastModifiedBy>
  <cp:lastPrinted>2018-12-12T08:57:03Z</cp:lastPrinted>
  <dcterms:created xsi:type="dcterms:W3CDTF">2006-02-22T09:39:09Z</dcterms:created>
  <dcterms:modified xsi:type="dcterms:W3CDTF">2018-12-12T09:01:08Z</dcterms:modified>
  <cp:category/>
  <cp:version/>
  <cp:contentType/>
  <cp:contentStatus/>
</cp:coreProperties>
</file>