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filterPrivacy="1" defaultThemeVersion="124226"/>
  <xr:revisionPtr revIDLastSave="0" documentId="13_ncr:1_{EDDE609A-CA70-490D-B465-E50E9A52A41F}" xr6:coauthVersionLast="46" xr6:coauthVersionMax="46" xr10:uidLastSave="{00000000-0000-0000-0000-000000000000}"/>
  <bookViews>
    <workbookView xWindow="0" yWindow="0" windowWidth="28800" windowHeight="15600" activeTab="2" xr2:uid="{00000000-000D-0000-FFFF-FFFF00000000}"/>
  </bookViews>
  <sheets>
    <sheet name="Aktywa" sheetId="3" r:id="rId1"/>
    <sheet name="Pasywa" sheetId="5" r:id="rId2"/>
    <sheet name="RZiS" sheetId="1" r:id="rId3"/>
  </sheets>
  <definedNames>
    <definedName name="_xlnm.Print_Titles" localSheetId="0">Aktywa!$4:$5</definedName>
    <definedName name="_xlnm.Print_Titles" localSheetId="1">Pasywa!$1:$2</definedName>
    <definedName name="_xlnm.Print_Titles" localSheetId="2">RZiS!$7:$8</definedName>
  </definedNames>
  <calcPr calcId="181029"/>
</workbook>
</file>

<file path=xl/calcChain.xml><?xml version="1.0" encoding="utf-8"?>
<calcChain xmlns="http://schemas.openxmlformats.org/spreadsheetml/2006/main">
  <c r="D39" i="5" l="1"/>
  <c r="C39" i="5"/>
  <c r="D22" i="5"/>
  <c r="C22" i="5"/>
  <c r="D26" i="1" l="1"/>
  <c r="D27" i="1"/>
  <c r="D31" i="1"/>
  <c r="D44" i="1"/>
  <c r="D51" i="1"/>
  <c r="D35" i="1" l="1"/>
  <c r="D50" i="1" s="1"/>
  <c r="D54" i="1" s="1"/>
  <c r="C7" i="3"/>
  <c r="D7" i="3"/>
  <c r="C21" i="3"/>
  <c r="D21" i="3"/>
  <c r="C28" i="3"/>
  <c r="D28" i="3"/>
  <c r="C33" i="3"/>
  <c r="D33" i="3"/>
  <c r="C39" i="3"/>
  <c r="D39" i="3"/>
  <c r="C43" i="3"/>
  <c r="D43" i="3"/>
  <c r="C51" i="3"/>
  <c r="C50" i="3" s="1"/>
  <c r="D51" i="3"/>
  <c r="D50" i="3" s="1"/>
  <c r="C64" i="3"/>
  <c r="D64" i="3"/>
  <c r="C69" i="3"/>
  <c r="D69" i="3"/>
  <c r="D27" i="3" l="1"/>
  <c r="D24" i="3" s="1"/>
  <c r="C27" i="3"/>
  <c r="C24" i="3" s="1"/>
  <c r="D57" i="1"/>
  <c r="C51" i="1"/>
  <c r="C44" i="1"/>
  <c r="C31" i="1"/>
  <c r="C27" i="1"/>
  <c r="C26" i="1"/>
  <c r="C35" i="1" s="1"/>
  <c r="C50" i="1" s="1"/>
  <c r="C54" i="1" s="1"/>
  <c r="C57" i="1" s="1"/>
</calcChain>
</file>

<file path=xl/sharedStrings.xml><?xml version="1.0" encoding="utf-8"?>
<sst xmlns="http://schemas.openxmlformats.org/spreadsheetml/2006/main" count="325" uniqueCount="195">
  <si>
    <t>Wiersz</t>
  </si>
  <si>
    <t>Wartość na dzień</t>
  </si>
  <si>
    <t>A</t>
  </si>
  <si>
    <t>Przychody netto ze sprzedaży i zrównane z nimi, w tym:</t>
  </si>
  <si>
    <t xml:space="preserve"> </t>
  </si>
  <si>
    <t xml:space="preserve">  - od jednostek powiązanych</t>
  </si>
  <si>
    <t>I</t>
  </si>
  <si>
    <t>Przychody netto ze sprzedaży produktów</t>
  </si>
  <si>
    <t>II</t>
  </si>
  <si>
    <t>Zmiana stanu produktów (zwiększenie - wartość dodatnia, zmniejszenie - wartość ujemna)</t>
  </si>
  <si>
    <t>III</t>
  </si>
  <si>
    <t>Koszt wytworzenia produktów na własne potrzeby jednostki</t>
  </si>
  <si>
    <t>IV</t>
  </si>
  <si>
    <t>Przychody netto ze sprzedaży towarów i materiałów</t>
  </si>
  <si>
    <t>B</t>
  </si>
  <si>
    <t>Koszty działalności operacyjnej</t>
  </si>
  <si>
    <t>Amortyzacja</t>
  </si>
  <si>
    <t>Zużycie materiałów i energii</t>
  </si>
  <si>
    <t>Usługi obce</t>
  </si>
  <si>
    <t>Podatki i opłaty, w tym:</t>
  </si>
  <si>
    <t xml:space="preserve">  - podatek akcyzowy</t>
  </si>
  <si>
    <t>V</t>
  </si>
  <si>
    <t>Wynagrodzenia</t>
  </si>
  <si>
    <t>VI</t>
  </si>
  <si>
    <t>Ubezpieczenia społeczne i inne świadczenia</t>
  </si>
  <si>
    <t>VII</t>
  </si>
  <si>
    <t>Pozostałe koszty rodzajowe</t>
  </si>
  <si>
    <t>VIII</t>
  </si>
  <si>
    <t>Wartość sprzedanych towarów i materiałów</t>
  </si>
  <si>
    <t>C</t>
  </si>
  <si>
    <t>Zysk (strata) ze sprzedaży (A - B)</t>
  </si>
  <si>
    <t>D</t>
  </si>
  <si>
    <t>Pozostałe przychody operacyjne</t>
  </si>
  <si>
    <t>Zysk ze zbycia niefinansowych aktywów trwałych</t>
  </si>
  <si>
    <t>Inne przychody operacyjne</t>
  </si>
  <si>
    <t>E</t>
  </si>
  <si>
    <t>Pozostałe koszty operacyjne</t>
  </si>
  <si>
    <t>Strata ze zbycia niefinansowych aktywów trwałych</t>
  </si>
  <si>
    <t>Aktualizacja wartości aktywów niefinansowych</t>
  </si>
  <si>
    <t>Inne koszty operacyjne</t>
  </si>
  <si>
    <t>F</t>
  </si>
  <si>
    <t>G</t>
  </si>
  <si>
    <t>Przychody finansowe</t>
  </si>
  <si>
    <t>Dywidendy i udziały w zyskach, w tym:</t>
  </si>
  <si>
    <t>Odsetki, w tym:</t>
  </si>
  <si>
    <t>Zysk ze zbycia inwestycji</t>
  </si>
  <si>
    <t>Aktualizacja wartości inwestycji</t>
  </si>
  <si>
    <t>Inne</t>
  </si>
  <si>
    <t>H</t>
  </si>
  <si>
    <t>Koszty finansowe</t>
  </si>
  <si>
    <t xml:space="preserve">  - dla jednostek powiązanych</t>
  </si>
  <si>
    <t>Strata ze zbycia inwestycji</t>
  </si>
  <si>
    <t>J</t>
  </si>
  <si>
    <t>Wynik zdarzeń nadzwyczajnych (J.I - J.II)</t>
  </si>
  <si>
    <t>Zyski nadzwyczajne</t>
  </si>
  <si>
    <t>Straty nadzwyczajne</t>
  </si>
  <si>
    <t>K</t>
  </si>
  <si>
    <t>Zysk (strata) brutto (I ± J)</t>
  </si>
  <si>
    <t>L</t>
  </si>
  <si>
    <t>Podatek dochodowy</t>
  </si>
  <si>
    <t>M</t>
  </si>
  <si>
    <t>Pozostałe obowiązkowe zmniejszenia zysku (zwiększenia straty)</t>
  </si>
  <si>
    <t>N</t>
  </si>
  <si>
    <t>…………………………………………</t>
  </si>
  <si>
    <t>(data i podpis osoby sporządzającej RZiS)</t>
  </si>
  <si>
    <t xml:space="preserve">                   (data i podpis kierownika jednostki)</t>
  </si>
  <si>
    <t>Dotacje pozostałe</t>
  </si>
  <si>
    <t>Zysk (strata) z działalności gospodarczej (F+G-H)</t>
  </si>
  <si>
    <t>Zysk (strata) netto (K-L-M)</t>
  </si>
  <si>
    <t>Zysk (strata) z działalności operacyjnej (C+D-E)</t>
  </si>
  <si>
    <t>……………………………………</t>
  </si>
  <si>
    <t xml:space="preserve">początek roku </t>
  </si>
  <si>
    <t>koniec roku</t>
  </si>
  <si>
    <t>Aktywa razem</t>
  </si>
  <si>
    <t>BILANS</t>
  </si>
  <si>
    <t>………………………………</t>
  </si>
  <si>
    <t xml:space="preserve">        (nazwa jednostki)</t>
  </si>
  <si>
    <t>Stan na</t>
  </si>
  <si>
    <t>AKTYWA</t>
  </si>
  <si>
    <t xml:space="preserve">……………………………….      </t>
  </si>
  <si>
    <t xml:space="preserve"> RACHUNEK ZYSKÓW I STRAT</t>
  </si>
  <si>
    <t xml:space="preserve">      (pieczęć jednostki)                           </t>
  </si>
  <si>
    <t xml:space="preserve"> wariant porównawczy</t>
  </si>
  <si>
    <t>(data i podpis osoby sporządzającej)</t>
  </si>
  <si>
    <t>PASYWA</t>
  </si>
  <si>
    <t>Pasywa razem</t>
  </si>
  <si>
    <t>IX</t>
  </si>
  <si>
    <t>Kapitał (fundusz) własny</t>
  </si>
  <si>
    <t>Kapitał (fundusz) podstawowy</t>
  </si>
  <si>
    <t>Należne wpłaty na kapitał podstawowy (wielkość ujemna)</t>
  </si>
  <si>
    <t>Udziały (akcje) własne (wielkość ujemna)</t>
  </si>
  <si>
    <t>Kapitał (fundusz) zapasowy</t>
  </si>
  <si>
    <t xml:space="preserve"> Kapitał (fundusz) z aktualizacji wyceny</t>
  </si>
  <si>
    <t>Pozostałe kapitały (fundusze) rezerwowe</t>
  </si>
  <si>
    <t>Zysk (strata) z lat ubiegłych</t>
  </si>
  <si>
    <t>Zysk (strata) netto</t>
  </si>
  <si>
    <t>Odpisy z zysku netto w ciągu roku obrotowego (wielkość ujemna)</t>
  </si>
  <si>
    <t xml:space="preserve">Zobowiązania i rezerwy na zobowiązania  </t>
  </si>
  <si>
    <t xml:space="preserve">Rezerwa z tytułu odroczonego podatku dochodowego </t>
  </si>
  <si>
    <t>Rezerwy na zobowiązania</t>
  </si>
  <si>
    <t>Rezerwa na świadczenia emerytalne i podobne</t>
  </si>
  <si>
    <t xml:space="preserve"> - długoterminowe</t>
  </si>
  <si>
    <t xml:space="preserve"> - krótkoterminowe</t>
  </si>
  <si>
    <t>Pozostałe rezerwy</t>
  </si>
  <si>
    <t>Zobowiązania długoterminowe</t>
  </si>
  <si>
    <t>Wobec jednostek powiązanych</t>
  </si>
  <si>
    <t>Wobec pozostałych jednostek</t>
  </si>
  <si>
    <t>Zobowiązania krótkoterminowe</t>
  </si>
  <si>
    <t xml:space="preserve"> - do 12 miesięcy</t>
  </si>
  <si>
    <t xml:space="preserve"> - powyżej 12 miesięcy</t>
  </si>
  <si>
    <t xml:space="preserve"> i) inne</t>
  </si>
  <si>
    <t>Fundusze specjalne</t>
  </si>
  <si>
    <t>Rozliczenia międzyokresowe</t>
  </si>
  <si>
    <t xml:space="preserve">Ujemna wartość firmy </t>
  </si>
  <si>
    <t xml:space="preserve">Inne rozliczenia międzyokresowe </t>
  </si>
  <si>
    <t>Krótkoterminowe rozliczenia międzyokresowe</t>
  </si>
  <si>
    <t xml:space="preserve">Aktywa trwałe </t>
  </si>
  <si>
    <t xml:space="preserve">Wartości niematerialne i prawne </t>
  </si>
  <si>
    <t xml:space="preserve">Koszty zakończonych prac rozwojowych </t>
  </si>
  <si>
    <t xml:space="preserve">Wartość firmy </t>
  </si>
  <si>
    <t>Inne wartości niematerialne i prawne</t>
  </si>
  <si>
    <t>Zaliczki na wartości niematerialne i prawne</t>
  </si>
  <si>
    <t>Rzeczowe Aktywa Trwałe</t>
  </si>
  <si>
    <t>Środki trwałe</t>
  </si>
  <si>
    <t>a)</t>
  </si>
  <si>
    <t>b)</t>
  </si>
  <si>
    <t>c)</t>
  </si>
  <si>
    <t>d)</t>
  </si>
  <si>
    <t>e)</t>
  </si>
  <si>
    <t xml:space="preserve">Grunty (w tym prawo użytkowania wieczystego gruntu)  </t>
  </si>
  <si>
    <t>Budynki, lokale i obiekty inżynierii lądowej i wodnej</t>
  </si>
  <si>
    <t>Urządzenia techniczne i maszyny</t>
  </si>
  <si>
    <t>Środki transportu</t>
  </si>
  <si>
    <t>Inne środki trwałe</t>
  </si>
  <si>
    <t>Środki trwałe w budowie</t>
  </si>
  <si>
    <t>Zaliczki na środki trwałe w budowie</t>
  </si>
  <si>
    <t>Należności długoterminowe</t>
  </si>
  <si>
    <t>Od jednostek powiązanych</t>
  </si>
  <si>
    <t>Od pozostałych jednostek</t>
  </si>
  <si>
    <t xml:space="preserve"> Inwestycje długoterminowe</t>
  </si>
  <si>
    <t>Nieruchomości</t>
  </si>
  <si>
    <t>Wartości niematerialne i prawne</t>
  </si>
  <si>
    <t>Długoterminowe aktywa finansowe</t>
  </si>
  <si>
    <t xml:space="preserve">w jednostkach powiązanych </t>
  </si>
  <si>
    <t xml:space="preserve"> - udziały lub akcje</t>
  </si>
  <si>
    <t xml:space="preserve"> - inne papiery wartościowe</t>
  </si>
  <si>
    <t xml:space="preserve"> - udzielone pożyczki</t>
  </si>
  <si>
    <t xml:space="preserve"> - inne długoterminowe aktywa finansowe</t>
  </si>
  <si>
    <t>w pozostałych jednostkach</t>
  </si>
  <si>
    <t>Inne inwestycje długoterminowe</t>
  </si>
  <si>
    <t>Długoterminowe rozliczenia międzyokresowe</t>
  </si>
  <si>
    <t>Aktywa z tytułu odroczonego podatku dochodowego</t>
  </si>
  <si>
    <t>Inne rozliczenia międzyokresowe</t>
  </si>
  <si>
    <t>Aktywa obrotowe</t>
  </si>
  <si>
    <t>Zapasy</t>
  </si>
  <si>
    <t>Materiały</t>
  </si>
  <si>
    <t>Półprodukty i produkty w toku</t>
  </si>
  <si>
    <t>Produkty gotowe</t>
  </si>
  <si>
    <t>Towary</t>
  </si>
  <si>
    <t>Zaliczki na dostawy</t>
  </si>
  <si>
    <t xml:space="preserve">Należności krótkoterminowe  </t>
  </si>
  <si>
    <t>Należności od jednostek powiązanych</t>
  </si>
  <si>
    <t>Inwestycje krótkoterminowe</t>
  </si>
  <si>
    <t>z tytułu dostaw i usług, o okresie spłaty:</t>
  </si>
  <si>
    <t>inne</t>
  </si>
  <si>
    <t>Należności od pozostałych jednostek</t>
  </si>
  <si>
    <t>z tytułu podatków, dotacji, ceł, ubezpieczeń społecznych i zdrowotnych oraz innych świadczeń</t>
  </si>
  <si>
    <t>dochodzone na drodze sądowej</t>
  </si>
  <si>
    <t>Krótkoterminowe aktywa finansowe</t>
  </si>
  <si>
    <t>w jednostkach powiązanych</t>
  </si>
  <si>
    <t xml:space="preserve"> - inne krótkoterminowe aktywa finansowe</t>
  </si>
  <si>
    <t xml:space="preserve">środki pieniężne i inne aktywa pieniężne </t>
  </si>
  <si>
    <t xml:space="preserve"> - środki pieniężne w kasie i na rachunkach</t>
  </si>
  <si>
    <t xml:space="preserve"> - inne środki pieniężne</t>
  </si>
  <si>
    <t xml:space="preserve"> - inne aktywa pieniężne </t>
  </si>
  <si>
    <t>Inne inwestycje krótkoterminowe</t>
  </si>
  <si>
    <t>f)</t>
  </si>
  <si>
    <t>g)</t>
  </si>
  <si>
    <t>h)</t>
  </si>
  <si>
    <t>i)</t>
  </si>
  <si>
    <t>kredyty i pożyczki</t>
  </si>
  <si>
    <t>z tytułu emisji dłużnych papierów wartościowych</t>
  </si>
  <si>
    <t>inne zobowiązania finansowe</t>
  </si>
  <si>
    <t>z tytułu dostaw i usług, o okresie wymagalności:</t>
  </si>
  <si>
    <t>zaliczki otrzymane na dostawy</t>
  </si>
  <si>
    <t>zobowiązania wekslowe</t>
  </si>
  <si>
    <t>z tytułu podatków, ceł, ubezpieczeń i innych świadczeń</t>
  </si>
  <si>
    <t>z tytułu wynagrodzeń</t>
  </si>
  <si>
    <t>POZYCJA</t>
  </si>
  <si>
    <t>Dotacja podmiotowa od organizatora</t>
  </si>
  <si>
    <t>31.12.2019</t>
  </si>
  <si>
    <t>sporządzony na dzień 31.12.2020 r</t>
  </si>
  <si>
    <t>02.03.2021 r</t>
  </si>
  <si>
    <t>sporządzony za okres: 2020 rok</t>
  </si>
  <si>
    <t>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</si>
</sst>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sz val="11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sz val="10"/>
      <name val="Arial CE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17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11" fillId="0" borderId="0" xfId="1" applyFont="1" applyAlignment="1">
      <alignment wrapText="1"/>
    </xf>
    <xf numFmtId="0" fontId="12" fillId="0" borderId="0" xfId="1" applyFont="1" applyAlignment="1">
      <alignment wrapText="1"/>
    </xf>
    <xf numFmtId="2" fontId="13" fillId="0" borderId="0" xfId="1" applyNumberFormat="1" applyFont="1" applyAlignment="1">
      <alignment readingOrder="1"/>
    </xf>
    <xf numFmtId="2" fontId="14" fillId="0" borderId="0" xfId="1" applyNumberFormat="1" applyFont="1" applyAlignment="1">
      <alignment readingOrder="1"/>
    </xf>
    <xf numFmtId="2" fontId="11" fillId="0" borderId="0" xfId="1" applyNumberFormat="1" applyFont="1" applyAlignment="1">
      <alignment readingOrder="1"/>
    </xf>
    <xf numFmtId="2" fontId="15" fillId="0" borderId="0" xfId="1" applyNumberFormat="1" applyFont="1" applyAlignment="1">
      <alignment readingOrder="1"/>
    </xf>
    <xf numFmtId="4" fontId="17" fillId="0" borderId="4" xfId="1" applyNumberFormat="1" applyFont="1" applyBorder="1" applyAlignment="1">
      <alignment vertical="center" wrapText="1"/>
    </xf>
    <xf numFmtId="4" fontId="17" fillId="0" borderId="15" xfId="1" applyNumberFormat="1" applyFont="1" applyBorder="1" applyAlignment="1">
      <alignment vertical="center" wrapText="1"/>
    </xf>
    <xf numFmtId="4" fontId="18" fillId="0" borderId="4" xfId="1" applyNumberFormat="1" applyFont="1" applyBorder="1" applyAlignment="1">
      <alignment vertical="center" wrapText="1"/>
    </xf>
    <xf numFmtId="4" fontId="18" fillId="0" borderId="15" xfId="1" applyNumberFormat="1" applyFont="1" applyBorder="1" applyAlignment="1">
      <alignment vertical="center" wrapText="1"/>
    </xf>
    <xf numFmtId="4" fontId="17" fillId="0" borderId="16" xfId="1" applyNumberFormat="1" applyFont="1" applyBorder="1" applyAlignment="1">
      <alignment vertical="center" wrapText="1"/>
    </xf>
    <xf numFmtId="4" fontId="16" fillId="0" borderId="16" xfId="1" applyNumberFormat="1" applyFont="1" applyBorder="1" applyAlignment="1">
      <alignment vertical="center" wrapText="1"/>
    </xf>
    <xf numFmtId="4" fontId="16" fillId="0" borderId="6" xfId="1" applyNumberFormat="1" applyFont="1" applyBorder="1" applyAlignment="1">
      <alignment vertical="center" wrapText="1"/>
    </xf>
    <xf numFmtId="4" fontId="17" fillId="0" borderId="6" xfId="1" applyNumberFormat="1" applyFont="1" applyBorder="1" applyAlignment="1">
      <alignment vertical="center" wrapText="1"/>
    </xf>
    <xf numFmtId="4" fontId="17" fillId="0" borderId="18" xfId="1" applyNumberFormat="1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4" fontId="4" fillId="0" borderId="6" xfId="0" applyNumberFormat="1" applyFont="1" applyBorder="1" applyAlignment="1">
      <alignment horizontal="right" vertical="center" wrapText="1"/>
    </xf>
    <xf numFmtId="0" fontId="5" fillId="0" borderId="6" xfId="0" applyFont="1" applyBorder="1" applyAlignment="1">
      <alignment vertical="center" wrapText="1"/>
    </xf>
    <xf numFmtId="4" fontId="5" fillId="0" borderId="6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vertical="center" wrapText="1"/>
    </xf>
    <xf numFmtId="4" fontId="4" fillId="0" borderId="5" xfId="0" applyNumberFormat="1" applyFont="1" applyBorder="1" applyAlignment="1">
      <alignment horizontal="right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4" fontId="11" fillId="0" borderId="7" xfId="1" applyNumberFormat="1" applyFont="1" applyBorder="1" applyAlignment="1">
      <alignment vertical="center" wrapText="1"/>
    </xf>
    <xf numFmtId="4" fontId="11" fillId="0" borderId="12" xfId="1" applyNumberFormat="1" applyFont="1" applyBorder="1" applyAlignment="1">
      <alignment vertical="center" wrapText="1"/>
    </xf>
    <xf numFmtId="4" fontId="11" fillId="0" borderId="4" xfId="1" applyNumberFormat="1" applyFont="1" applyBorder="1" applyAlignment="1">
      <alignment vertical="center" wrapText="1"/>
    </xf>
    <xf numFmtId="4" fontId="11" fillId="0" borderId="15" xfId="1" applyNumberFormat="1" applyFont="1" applyBorder="1" applyAlignment="1">
      <alignment vertical="center" wrapText="1"/>
    </xf>
    <xf numFmtId="0" fontId="19" fillId="0" borderId="0" xfId="0" applyFont="1"/>
    <xf numFmtId="4" fontId="11" fillId="0" borderId="16" xfId="1" applyNumberFormat="1" applyFont="1" applyBorder="1" applyAlignment="1">
      <alignment vertical="center" wrapText="1"/>
    </xf>
    <xf numFmtId="4" fontId="11" fillId="0" borderId="6" xfId="1" applyNumberFormat="1" applyFont="1" applyBorder="1" applyAlignment="1">
      <alignment vertical="center" wrapText="1"/>
    </xf>
    <xf numFmtId="4" fontId="16" fillId="0" borderId="14" xfId="1" applyNumberFormat="1" applyFont="1" applyBorder="1" applyAlignment="1">
      <alignment vertical="center" wrapText="1"/>
    </xf>
    <xf numFmtId="0" fontId="20" fillId="0" borderId="0" xfId="0" applyFont="1"/>
    <xf numFmtId="4" fontId="16" fillId="0" borderId="5" xfId="1" applyNumberFormat="1" applyFont="1" applyBorder="1" applyAlignment="1">
      <alignment horizontal="right" vertical="center" wrapText="1"/>
    </xf>
    <xf numFmtId="4" fontId="16" fillId="0" borderId="17" xfId="1" applyNumberFormat="1" applyFont="1" applyBorder="1" applyAlignment="1">
      <alignment horizontal="right" vertical="center" wrapText="1"/>
    </xf>
    <xf numFmtId="0" fontId="0" fillId="0" borderId="0" xfId="0" applyAlignment="1">
      <alignment horizontal="left"/>
    </xf>
    <xf numFmtId="0" fontId="22" fillId="0" borderId="0" xfId="0" applyFont="1"/>
    <xf numFmtId="0" fontId="21" fillId="0" borderId="0" xfId="0" applyFont="1"/>
    <xf numFmtId="4" fontId="16" fillId="0" borderId="28" xfId="1" applyNumberFormat="1" applyFont="1" applyBorder="1" applyAlignment="1">
      <alignment vertical="center" wrapText="1"/>
    </xf>
    <xf numFmtId="40" fontId="13" fillId="0" borderId="3" xfId="1" applyNumberFormat="1" applyFont="1" applyBorder="1" applyAlignment="1">
      <alignment horizontal="center" vertical="center" wrapText="1"/>
    </xf>
    <xf numFmtId="40" fontId="13" fillId="0" borderId="13" xfId="1" applyNumberFormat="1" applyFont="1" applyBorder="1" applyAlignment="1">
      <alignment horizontal="center" vertical="center" wrapText="1"/>
    </xf>
    <xf numFmtId="4" fontId="17" fillId="0" borderId="12" xfId="1" applyNumberFormat="1" applyFont="1" applyBorder="1" applyAlignment="1">
      <alignment vertical="center" wrapText="1"/>
    </xf>
    <xf numFmtId="4" fontId="17" fillId="0" borderId="13" xfId="1" applyNumberFormat="1" applyFont="1" applyBorder="1" applyAlignment="1">
      <alignment vertical="center" wrapText="1"/>
    </xf>
    <xf numFmtId="0" fontId="24" fillId="0" borderId="0" xfId="0" applyFont="1"/>
    <xf numFmtId="0" fontId="24" fillId="0" borderId="0" xfId="0" applyFont="1" applyAlignment="1">
      <alignment horizontal="left"/>
    </xf>
    <xf numFmtId="4" fontId="17" fillId="0" borderId="33" xfId="1" applyNumberFormat="1" applyFont="1" applyBorder="1" applyAlignment="1">
      <alignment vertical="center" wrapText="1"/>
    </xf>
    <xf numFmtId="4" fontId="16" fillId="0" borderId="33" xfId="1" applyNumberFormat="1" applyFont="1" applyBorder="1" applyAlignment="1">
      <alignment vertical="center" wrapText="1"/>
    </xf>
    <xf numFmtId="4" fontId="11" fillId="0" borderId="33" xfId="1" applyNumberFormat="1" applyFont="1" applyBorder="1" applyAlignment="1">
      <alignment vertical="center" wrapText="1"/>
    </xf>
    <xf numFmtId="4" fontId="17" fillId="0" borderId="34" xfId="1" applyNumberFormat="1" applyFont="1" applyBorder="1" applyAlignment="1">
      <alignment vertical="center" wrapText="1"/>
    </xf>
    <xf numFmtId="4" fontId="17" fillId="0" borderId="35" xfId="1" applyNumberFormat="1" applyFont="1" applyBorder="1" applyAlignment="1">
      <alignment vertical="center" wrapText="1"/>
    </xf>
    <xf numFmtId="40" fontId="13" fillId="0" borderId="35" xfId="1" applyNumberFormat="1" applyFont="1" applyBorder="1" applyAlignment="1">
      <alignment horizontal="center" vertical="center" wrapText="1"/>
    </xf>
    <xf numFmtId="4" fontId="18" fillId="0" borderId="6" xfId="1" applyNumberFormat="1" applyFont="1" applyBorder="1" applyAlignment="1">
      <alignment vertical="center" wrapText="1"/>
    </xf>
    <xf numFmtId="4" fontId="18" fillId="0" borderId="33" xfId="1" applyNumberFormat="1" applyFont="1" applyBorder="1" applyAlignment="1">
      <alignment vertical="center" wrapText="1"/>
    </xf>
    <xf numFmtId="4" fontId="18" fillId="0" borderId="16" xfId="1" applyNumberFormat="1" applyFont="1" applyBorder="1" applyAlignment="1">
      <alignment vertical="center" wrapText="1"/>
    </xf>
    <xf numFmtId="0" fontId="26" fillId="0" borderId="4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16" fillId="0" borderId="40" xfId="1" applyFont="1" applyBorder="1" applyAlignment="1">
      <alignment horizontal="left" vertical="center" wrapText="1"/>
    </xf>
    <xf numFmtId="4" fontId="17" fillId="0" borderId="7" xfId="1" applyNumberFormat="1" applyFont="1" applyBorder="1" applyAlignment="1">
      <alignment vertical="center" wrapText="1"/>
    </xf>
    <xf numFmtId="4" fontId="16" fillId="0" borderId="30" xfId="1" applyNumberFormat="1" applyFont="1" applyBorder="1" applyAlignment="1">
      <alignment vertical="center" wrapText="1"/>
    </xf>
    <xf numFmtId="4" fontId="16" fillId="0" borderId="5" xfId="1" applyNumberFormat="1" applyFont="1" applyBorder="1" applyAlignment="1">
      <alignment vertical="center" wrapText="1"/>
    </xf>
    <xf numFmtId="4" fontId="16" fillId="0" borderId="32" xfId="1" applyNumberFormat="1" applyFont="1" applyBorder="1" applyAlignment="1">
      <alignment vertical="center" wrapText="1"/>
    </xf>
    <xf numFmtId="0" fontId="28" fillId="0" borderId="0" xfId="0" applyFont="1"/>
    <xf numFmtId="0" fontId="9" fillId="0" borderId="4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4" fontId="23" fillId="0" borderId="19" xfId="1" applyNumberFormat="1" applyFont="1" applyBorder="1" applyAlignment="1">
      <alignment vertical="center" wrapText="1"/>
    </xf>
    <xf numFmtId="4" fontId="23" fillId="0" borderId="41" xfId="1" applyNumberFormat="1" applyFont="1" applyBorder="1" applyAlignment="1">
      <alignment vertical="center" wrapText="1"/>
    </xf>
    <xf numFmtId="0" fontId="24" fillId="0" borderId="2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 wrapText="1"/>
    </xf>
    <xf numFmtId="4" fontId="4" fillId="0" borderId="30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horizontal="center" vertical="center" wrapText="1"/>
    </xf>
    <xf numFmtId="4" fontId="5" fillId="0" borderId="16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center" vertical="center" wrapText="1"/>
    </xf>
    <xf numFmtId="4" fontId="4" fillId="0" borderId="16" xfId="0" applyNumberFormat="1" applyFont="1" applyBorder="1" applyAlignment="1">
      <alignment horizontal="right" vertical="center" wrapText="1"/>
    </xf>
    <xf numFmtId="0" fontId="25" fillId="0" borderId="2" xfId="0" applyFont="1" applyBorder="1" applyAlignment="1">
      <alignment horizontal="center" vertical="center"/>
    </xf>
    <xf numFmtId="0" fontId="9" fillId="0" borderId="0" xfId="0" applyFont="1"/>
    <xf numFmtId="4" fontId="23" fillId="0" borderId="36" xfId="1" applyNumberFormat="1" applyFont="1" applyBorder="1" applyAlignment="1">
      <alignment vertical="center" wrapText="1"/>
    </xf>
    <xf numFmtId="4" fontId="23" fillId="0" borderId="31" xfId="1" applyNumberFormat="1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4" fontId="4" fillId="0" borderId="7" xfId="0" applyNumberFormat="1" applyFont="1" applyBorder="1" applyAlignment="1">
      <alignment horizontal="right" vertical="center" wrapText="1"/>
    </xf>
    <xf numFmtId="4" fontId="4" fillId="0" borderId="12" xfId="0" applyNumberFormat="1" applyFont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4" fontId="3" fillId="0" borderId="9" xfId="0" applyNumberFormat="1" applyFont="1" applyBorder="1" applyAlignment="1">
      <alignment horizontal="right" vertical="center" wrapText="1"/>
    </xf>
    <xf numFmtId="4" fontId="3" fillId="0" borderId="19" xfId="0" applyNumberFormat="1" applyFont="1" applyBorder="1" applyAlignment="1">
      <alignment horizontal="right" vertical="center" wrapText="1"/>
    </xf>
    <xf numFmtId="0" fontId="27" fillId="0" borderId="28" xfId="0" applyFont="1" applyBorder="1" applyAlignment="1">
      <alignment horizontal="center" vertical="center"/>
    </xf>
    <xf numFmtId="4" fontId="23" fillId="0" borderId="42" xfId="1" applyNumberFormat="1" applyFont="1" applyBorder="1" applyAlignment="1">
      <alignment horizontal="left" vertical="center" wrapText="1"/>
    </xf>
    <xf numFmtId="0" fontId="0" fillId="0" borderId="43" xfId="0" applyBorder="1" applyAlignment="1">
      <alignment horizontal="left" vertical="center" wrapText="1"/>
    </xf>
    <xf numFmtId="39" fontId="12" fillId="0" borderId="23" xfId="1" applyNumberFormat="1" applyFont="1" applyBorder="1" applyAlignment="1">
      <alignment horizontal="center" vertical="center" wrapText="1"/>
    </xf>
    <xf numFmtId="0" fontId="0" fillId="0" borderId="27" xfId="0" applyBorder="1"/>
    <xf numFmtId="4" fontId="14" fillId="0" borderId="10" xfId="1" applyNumberFormat="1" applyFont="1" applyBorder="1" applyAlignment="1">
      <alignment horizontal="center"/>
    </xf>
    <xf numFmtId="4" fontId="14" fillId="0" borderId="11" xfId="1" applyNumberFormat="1" applyFont="1" applyBorder="1" applyAlignment="1">
      <alignment horizontal="center"/>
    </xf>
    <xf numFmtId="39" fontId="11" fillId="0" borderId="1" xfId="1" applyNumberFormat="1" applyFont="1" applyBorder="1" applyAlignment="1">
      <alignment horizontal="center" vertical="center" wrapText="1"/>
    </xf>
    <xf numFmtId="0" fontId="19" fillId="0" borderId="29" xfId="0" applyFont="1" applyBorder="1"/>
    <xf numFmtId="4" fontId="14" fillId="0" borderId="38" xfId="1" applyNumberFormat="1" applyFont="1" applyBorder="1" applyAlignment="1">
      <alignment horizontal="center"/>
    </xf>
    <xf numFmtId="4" fontId="23" fillId="0" borderId="1" xfId="1" applyNumberFormat="1" applyFont="1" applyBorder="1" applyAlignment="1">
      <alignment horizontal="center" vertical="center" wrapText="1"/>
    </xf>
    <xf numFmtId="0" fontId="28" fillId="0" borderId="29" xfId="0" applyFont="1" applyBorder="1"/>
    <xf numFmtId="4" fontId="11" fillId="0" borderId="37" xfId="1" applyNumberFormat="1" applyFont="1" applyBorder="1" applyAlignment="1">
      <alignment horizontal="center" vertical="center" wrapText="1"/>
    </xf>
    <xf numFmtId="0" fontId="19" fillId="0" borderId="39" xfId="0" applyFont="1" applyBorder="1"/>
    <xf numFmtId="0" fontId="0" fillId="0" borderId="43" xfId="0" applyBorder="1" applyAlignment="1">
      <alignment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5"/>
  <sheetViews>
    <sheetView view="pageLayout" topLeftCell="A64" zoomScale="120" zoomScaleNormal="100" zoomScalePageLayoutView="120" workbookViewId="0">
      <selection activeCell="C84" sqref="C84"/>
    </sheetView>
  </sheetViews>
  <sheetFormatPr defaultColWidth="9.140625" defaultRowHeight="15" x14ac:dyDescent="0.25"/>
  <cols>
    <col min="1" max="1" width="6.42578125" style="68" customWidth="1"/>
    <col min="2" max="2" width="44.140625" customWidth="1"/>
    <col min="3" max="4" width="19.5703125" customWidth="1"/>
  </cols>
  <sheetData>
    <row r="1" spans="1:4" ht="30.75" customHeight="1" x14ac:dyDescent="0.25">
      <c r="B1" s="10" t="s">
        <v>75</v>
      </c>
      <c r="C1" s="11" t="s">
        <v>74</v>
      </c>
      <c r="D1" s="10"/>
    </row>
    <row r="2" spans="1:4" x14ac:dyDescent="0.25">
      <c r="B2" s="12" t="s">
        <v>76</v>
      </c>
      <c r="C2" s="13" t="s">
        <v>191</v>
      </c>
      <c r="D2" s="14"/>
    </row>
    <row r="3" spans="1:4" ht="15.75" thickBot="1" x14ac:dyDescent="0.3">
      <c r="B3" s="12"/>
      <c r="C3" s="15"/>
      <c r="D3" s="12"/>
    </row>
    <row r="4" spans="1:4" ht="15" customHeight="1" x14ac:dyDescent="0.25">
      <c r="A4" s="105" t="s">
        <v>0</v>
      </c>
      <c r="B4" s="101" t="s">
        <v>78</v>
      </c>
      <c r="C4" s="103" t="s">
        <v>77</v>
      </c>
      <c r="D4" s="104"/>
    </row>
    <row r="5" spans="1:4" ht="15.75" customHeight="1" thickBot="1" x14ac:dyDescent="0.3">
      <c r="A5" s="106"/>
      <c r="B5" s="102"/>
      <c r="C5" s="50" t="s">
        <v>71</v>
      </c>
      <c r="D5" s="51" t="s">
        <v>72</v>
      </c>
    </row>
    <row r="6" spans="1:4" s="43" customFormat="1" ht="17.100000000000001" customHeight="1" x14ac:dyDescent="0.25">
      <c r="A6" s="98" t="s">
        <v>2</v>
      </c>
      <c r="B6" s="71" t="s">
        <v>116</v>
      </c>
      <c r="C6" s="49">
        <v>24335.96</v>
      </c>
      <c r="D6" s="42">
        <v>18577.91</v>
      </c>
    </row>
    <row r="7" spans="1:4" s="39" customFormat="1" ht="17.100000000000001" customHeight="1" x14ac:dyDescent="0.2">
      <c r="A7" s="75" t="s">
        <v>6</v>
      </c>
      <c r="B7" s="40" t="s">
        <v>117</v>
      </c>
      <c r="C7" s="37">
        <f>C8+C9+C10+C11</f>
        <v>0</v>
      </c>
      <c r="D7" s="38">
        <f>D8+D9+D10+D11</f>
        <v>0</v>
      </c>
    </row>
    <row r="8" spans="1:4" ht="17.100000000000001" customHeight="1" x14ac:dyDescent="0.25">
      <c r="A8" s="66">
        <v>1</v>
      </c>
      <c r="B8" s="20" t="s">
        <v>118</v>
      </c>
      <c r="C8" s="16"/>
      <c r="D8" s="17"/>
    </row>
    <row r="9" spans="1:4" ht="17.100000000000001" customHeight="1" x14ac:dyDescent="0.25">
      <c r="A9" s="66">
        <v>2</v>
      </c>
      <c r="B9" s="20" t="s">
        <v>119</v>
      </c>
      <c r="C9" s="16"/>
      <c r="D9" s="17"/>
    </row>
    <row r="10" spans="1:4" ht="17.100000000000001" customHeight="1" x14ac:dyDescent="0.25">
      <c r="A10" s="66">
        <v>3</v>
      </c>
      <c r="B10" s="20" t="s">
        <v>120</v>
      </c>
      <c r="C10" s="16"/>
      <c r="D10" s="17"/>
    </row>
    <row r="11" spans="1:4" ht="17.100000000000001" customHeight="1" x14ac:dyDescent="0.25">
      <c r="A11" s="66">
        <v>4</v>
      </c>
      <c r="B11" s="20" t="s">
        <v>121</v>
      </c>
      <c r="C11" s="16"/>
      <c r="D11" s="17"/>
    </row>
    <row r="12" spans="1:4" s="39" customFormat="1" ht="17.100000000000001" customHeight="1" x14ac:dyDescent="0.2">
      <c r="A12" s="75" t="s">
        <v>8</v>
      </c>
      <c r="B12" s="40" t="s">
        <v>122</v>
      </c>
      <c r="C12" s="37">
        <v>24335.96</v>
      </c>
      <c r="D12" s="38">
        <v>18577.91</v>
      </c>
    </row>
    <row r="13" spans="1:4" ht="17.100000000000001" customHeight="1" x14ac:dyDescent="0.25">
      <c r="A13" s="66">
        <v>1</v>
      </c>
      <c r="B13" s="20" t="s">
        <v>123</v>
      </c>
      <c r="C13" s="18">
        <v>24335.96</v>
      </c>
      <c r="D13" s="19">
        <v>18577.91</v>
      </c>
    </row>
    <row r="14" spans="1:4" ht="17.100000000000001" customHeight="1" x14ac:dyDescent="0.25">
      <c r="A14" s="66" t="s">
        <v>124</v>
      </c>
      <c r="B14" s="20" t="s">
        <v>129</v>
      </c>
      <c r="C14" s="16"/>
      <c r="D14" s="17"/>
    </row>
    <row r="15" spans="1:4" ht="17.100000000000001" customHeight="1" x14ac:dyDescent="0.25">
      <c r="A15" s="66" t="s">
        <v>125</v>
      </c>
      <c r="B15" s="20" t="s">
        <v>130</v>
      </c>
      <c r="C15" s="16"/>
      <c r="D15" s="17"/>
    </row>
    <row r="16" spans="1:4" ht="17.100000000000001" customHeight="1" x14ac:dyDescent="0.25">
      <c r="A16" s="66" t="s">
        <v>126</v>
      </c>
      <c r="B16" s="20" t="s">
        <v>131</v>
      </c>
      <c r="C16" s="16">
        <v>5162.83</v>
      </c>
      <c r="D16" s="17">
        <v>4110.78</v>
      </c>
    </row>
    <row r="17" spans="1:4" ht="17.100000000000001" customHeight="1" x14ac:dyDescent="0.25">
      <c r="A17" s="66" t="s">
        <v>127</v>
      </c>
      <c r="B17" s="20" t="s">
        <v>132</v>
      </c>
      <c r="C17" s="16"/>
      <c r="D17" s="17"/>
    </row>
    <row r="18" spans="1:4" ht="17.100000000000001" customHeight="1" x14ac:dyDescent="0.25">
      <c r="A18" s="66" t="s">
        <v>128</v>
      </c>
      <c r="B18" s="20" t="s">
        <v>133</v>
      </c>
      <c r="C18" s="16">
        <v>19173.13</v>
      </c>
      <c r="D18" s="17">
        <v>14467.13</v>
      </c>
    </row>
    <row r="19" spans="1:4" ht="17.100000000000001" customHeight="1" x14ac:dyDescent="0.25">
      <c r="A19" s="66">
        <v>2</v>
      </c>
      <c r="B19" s="20" t="s">
        <v>134</v>
      </c>
      <c r="C19" s="16"/>
      <c r="D19" s="20"/>
    </row>
    <row r="20" spans="1:4" ht="17.100000000000001" customHeight="1" x14ac:dyDescent="0.25">
      <c r="A20" s="66">
        <v>3</v>
      </c>
      <c r="B20" s="20" t="s">
        <v>135</v>
      </c>
      <c r="C20" s="16"/>
      <c r="D20" s="20"/>
    </row>
    <row r="21" spans="1:4" s="39" customFormat="1" ht="17.100000000000001" customHeight="1" x14ac:dyDescent="0.2">
      <c r="A21" s="75" t="s">
        <v>10</v>
      </c>
      <c r="B21" s="40" t="s">
        <v>136</v>
      </c>
      <c r="C21" s="37">
        <f>C22+C23</f>
        <v>0</v>
      </c>
      <c r="D21" s="40">
        <f>D22+D23</f>
        <v>0</v>
      </c>
    </row>
    <row r="22" spans="1:4" ht="17.100000000000001" customHeight="1" x14ac:dyDescent="0.25">
      <c r="A22" s="66">
        <v>1</v>
      </c>
      <c r="B22" s="20" t="s">
        <v>137</v>
      </c>
      <c r="C22" s="16"/>
      <c r="D22" s="20"/>
    </row>
    <row r="23" spans="1:4" ht="17.100000000000001" customHeight="1" x14ac:dyDescent="0.25">
      <c r="A23" s="66">
        <v>2</v>
      </c>
      <c r="B23" s="20" t="s">
        <v>138</v>
      </c>
      <c r="C23" s="16"/>
      <c r="D23" s="20"/>
    </row>
    <row r="24" spans="1:4" s="39" customFormat="1" ht="17.100000000000001" customHeight="1" x14ac:dyDescent="0.2">
      <c r="A24" s="75" t="s">
        <v>12</v>
      </c>
      <c r="B24" s="40" t="s">
        <v>139</v>
      </c>
      <c r="C24" s="37">
        <f>C25+C26+C27+C38</f>
        <v>0</v>
      </c>
      <c r="D24" s="40">
        <f>D25+D26+D27+D38</f>
        <v>0</v>
      </c>
    </row>
    <row r="25" spans="1:4" ht="17.100000000000001" customHeight="1" x14ac:dyDescent="0.25">
      <c r="A25" s="66">
        <v>1</v>
      </c>
      <c r="B25" s="20" t="s">
        <v>140</v>
      </c>
      <c r="C25" s="16"/>
      <c r="D25" s="20"/>
    </row>
    <row r="26" spans="1:4" ht="17.100000000000001" customHeight="1" x14ac:dyDescent="0.25">
      <c r="A26" s="66">
        <v>2</v>
      </c>
      <c r="B26" s="20" t="s">
        <v>141</v>
      </c>
      <c r="C26" s="16"/>
      <c r="D26" s="20"/>
    </row>
    <row r="27" spans="1:4" ht="17.100000000000001" customHeight="1" x14ac:dyDescent="0.25">
      <c r="A27" s="66">
        <v>3</v>
      </c>
      <c r="B27" s="20" t="s">
        <v>142</v>
      </c>
      <c r="C27" s="16">
        <f>C28+C33</f>
        <v>0</v>
      </c>
      <c r="D27" s="20">
        <f>D28+D33</f>
        <v>0</v>
      </c>
    </row>
    <row r="28" spans="1:4" ht="17.100000000000001" customHeight="1" x14ac:dyDescent="0.25">
      <c r="A28" s="66" t="s">
        <v>124</v>
      </c>
      <c r="B28" s="20" t="s">
        <v>143</v>
      </c>
      <c r="C28" s="16">
        <f>C29+C30+C31+C32</f>
        <v>0</v>
      </c>
      <c r="D28" s="20">
        <f>D29+D30+D31+D32</f>
        <v>0</v>
      </c>
    </row>
    <row r="29" spans="1:4" ht="17.100000000000001" customHeight="1" x14ac:dyDescent="0.25">
      <c r="A29" s="66"/>
      <c r="B29" s="20" t="s">
        <v>144</v>
      </c>
      <c r="C29" s="16"/>
      <c r="D29" s="20"/>
    </row>
    <row r="30" spans="1:4" ht="17.100000000000001" customHeight="1" x14ac:dyDescent="0.25">
      <c r="A30" s="66"/>
      <c r="B30" s="20" t="s">
        <v>145</v>
      </c>
      <c r="C30" s="16"/>
      <c r="D30" s="20"/>
    </row>
    <row r="31" spans="1:4" ht="17.100000000000001" customHeight="1" x14ac:dyDescent="0.25">
      <c r="A31" s="66"/>
      <c r="B31" s="20" t="s">
        <v>146</v>
      </c>
      <c r="C31" s="16"/>
      <c r="D31" s="20"/>
    </row>
    <row r="32" spans="1:4" ht="17.100000000000001" customHeight="1" x14ac:dyDescent="0.25">
      <c r="A32" s="66"/>
      <c r="B32" s="20" t="s">
        <v>147</v>
      </c>
      <c r="C32" s="16"/>
      <c r="D32" s="20"/>
    </row>
    <row r="33" spans="1:4" ht="17.100000000000001" customHeight="1" x14ac:dyDescent="0.25">
      <c r="A33" s="66" t="s">
        <v>125</v>
      </c>
      <c r="B33" s="20" t="s">
        <v>148</v>
      </c>
      <c r="C33" s="16">
        <f>C34+C35+C36+C37</f>
        <v>0</v>
      </c>
      <c r="D33" s="20">
        <f>D34+D35+D36+D37</f>
        <v>0</v>
      </c>
    </row>
    <row r="34" spans="1:4" ht="17.100000000000001" customHeight="1" x14ac:dyDescent="0.25">
      <c r="A34" s="66"/>
      <c r="B34" s="20" t="s">
        <v>144</v>
      </c>
      <c r="C34" s="16"/>
      <c r="D34" s="20"/>
    </row>
    <row r="35" spans="1:4" ht="17.100000000000001" customHeight="1" x14ac:dyDescent="0.25">
      <c r="A35" s="66"/>
      <c r="B35" s="20" t="s">
        <v>145</v>
      </c>
      <c r="C35" s="16"/>
      <c r="D35" s="20"/>
    </row>
    <row r="36" spans="1:4" ht="17.100000000000001" customHeight="1" x14ac:dyDescent="0.25">
      <c r="A36" s="66"/>
      <c r="B36" s="20" t="s">
        <v>146</v>
      </c>
      <c r="C36" s="16"/>
      <c r="D36" s="20"/>
    </row>
    <row r="37" spans="1:4" ht="17.100000000000001" customHeight="1" x14ac:dyDescent="0.25">
      <c r="A37" s="66"/>
      <c r="B37" s="20" t="s">
        <v>147</v>
      </c>
      <c r="C37" s="16"/>
      <c r="D37" s="20"/>
    </row>
    <row r="38" spans="1:4" ht="17.100000000000001" customHeight="1" x14ac:dyDescent="0.25">
      <c r="A38" s="66">
        <v>4</v>
      </c>
      <c r="B38" s="20" t="s">
        <v>149</v>
      </c>
      <c r="C38" s="16"/>
      <c r="D38" s="20"/>
    </row>
    <row r="39" spans="1:4" s="39" customFormat="1" ht="17.100000000000001" customHeight="1" x14ac:dyDescent="0.2">
      <c r="A39" s="75" t="s">
        <v>21</v>
      </c>
      <c r="B39" s="40" t="s">
        <v>150</v>
      </c>
      <c r="C39" s="37">
        <f>C40+C41</f>
        <v>0</v>
      </c>
      <c r="D39" s="40">
        <f>D40+D41</f>
        <v>0</v>
      </c>
    </row>
    <row r="40" spans="1:4" ht="17.100000000000001" customHeight="1" x14ac:dyDescent="0.25">
      <c r="A40" s="66">
        <v>1</v>
      </c>
      <c r="B40" s="20" t="s">
        <v>151</v>
      </c>
      <c r="C40" s="16"/>
      <c r="D40" s="20"/>
    </row>
    <row r="41" spans="1:4" ht="17.100000000000001" customHeight="1" x14ac:dyDescent="0.25">
      <c r="A41" s="66">
        <v>2</v>
      </c>
      <c r="B41" s="20" t="s">
        <v>152</v>
      </c>
      <c r="C41" s="16"/>
      <c r="D41" s="20"/>
    </row>
    <row r="42" spans="1:4" s="43" customFormat="1" ht="17.100000000000001" customHeight="1" x14ac:dyDescent="0.25">
      <c r="A42" s="67" t="s">
        <v>14</v>
      </c>
      <c r="B42" s="69" t="s">
        <v>153</v>
      </c>
      <c r="C42" s="44">
        <v>560568.89</v>
      </c>
      <c r="D42" s="45">
        <v>642094.59</v>
      </c>
    </row>
    <row r="43" spans="1:4" s="39" customFormat="1" ht="17.100000000000001" customHeight="1" x14ac:dyDescent="0.2">
      <c r="A43" s="75" t="s">
        <v>6</v>
      </c>
      <c r="B43" s="41" t="s">
        <v>154</v>
      </c>
      <c r="C43" s="41">
        <f>C44+C45+C46+C47+C48</f>
        <v>0</v>
      </c>
      <c r="D43" s="40">
        <f>D44+D45+D46+D47+D48</f>
        <v>0</v>
      </c>
    </row>
    <row r="44" spans="1:4" ht="17.100000000000001" customHeight="1" x14ac:dyDescent="0.25">
      <c r="A44" s="66">
        <v>1</v>
      </c>
      <c r="B44" s="23" t="s">
        <v>155</v>
      </c>
      <c r="C44" s="23"/>
      <c r="D44" s="20"/>
    </row>
    <row r="45" spans="1:4" ht="17.100000000000001" customHeight="1" x14ac:dyDescent="0.25">
      <c r="A45" s="66">
        <v>2</v>
      </c>
      <c r="B45" s="23" t="s">
        <v>156</v>
      </c>
      <c r="C45" s="23"/>
      <c r="D45" s="20"/>
    </row>
    <row r="46" spans="1:4" ht="17.100000000000001" customHeight="1" x14ac:dyDescent="0.25">
      <c r="A46" s="66">
        <v>3</v>
      </c>
      <c r="B46" s="23" t="s">
        <v>157</v>
      </c>
      <c r="C46" s="23"/>
      <c r="D46" s="20"/>
    </row>
    <row r="47" spans="1:4" ht="17.100000000000001" customHeight="1" x14ac:dyDescent="0.25">
      <c r="A47" s="66">
        <v>4</v>
      </c>
      <c r="B47" s="23" t="s">
        <v>158</v>
      </c>
      <c r="C47" s="23"/>
      <c r="D47" s="20"/>
    </row>
    <row r="48" spans="1:4" ht="17.100000000000001" customHeight="1" x14ac:dyDescent="0.25">
      <c r="A48" s="66">
        <v>5</v>
      </c>
      <c r="B48" s="23" t="s">
        <v>159</v>
      </c>
      <c r="C48" s="23"/>
      <c r="D48" s="20"/>
    </row>
    <row r="49" spans="1:4" s="39" customFormat="1" ht="17.100000000000001" customHeight="1" x14ac:dyDescent="0.2">
      <c r="A49" s="75" t="s">
        <v>8</v>
      </c>
      <c r="B49" s="41" t="s">
        <v>160</v>
      </c>
      <c r="C49" s="41">
        <v>13629.66</v>
      </c>
      <c r="D49" s="40">
        <v>0</v>
      </c>
    </row>
    <row r="50" spans="1:4" ht="17.100000000000001" customHeight="1" x14ac:dyDescent="0.25">
      <c r="A50" s="66">
        <v>1</v>
      </c>
      <c r="B50" s="23" t="s">
        <v>161</v>
      </c>
      <c r="C50" s="23">
        <f>C51+C54</f>
        <v>0</v>
      </c>
      <c r="D50" s="20">
        <f>D51+D54</f>
        <v>0</v>
      </c>
    </row>
    <row r="51" spans="1:4" ht="17.100000000000001" customHeight="1" x14ac:dyDescent="0.25">
      <c r="A51" s="66" t="s">
        <v>124</v>
      </c>
      <c r="B51" s="23" t="s">
        <v>163</v>
      </c>
      <c r="C51" s="23">
        <f>C52+C53</f>
        <v>0</v>
      </c>
      <c r="D51" s="20">
        <f>D52+D53</f>
        <v>0</v>
      </c>
    </row>
    <row r="52" spans="1:4" ht="17.100000000000001" customHeight="1" x14ac:dyDescent="0.25">
      <c r="A52" s="66"/>
      <c r="B52" s="23" t="s">
        <v>108</v>
      </c>
      <c r="C52" s="23"/>
      <c r="D52" s="20"/>
    </row>
    <row r="53" spans="1:4" ht="17.100000000000001" customHeight="1" x14ac:dyDescent="0.25">
      <c r="A53" s="66"/>
      <c r="B53" s="23" t="s">
        <v>109</v>
      </c>
      <c r="C53" s="23"/>
      <c r="D53" s="20"/>
    </row>
    <row r="54" spans="1:4" ht="17.100000000000001" customHeight="1" x14ac:dyDescent="0.25">
      <c r="A54" s="66" t="s">
        <v>125</v>
      </c>
      <c r="B54" s="23" t="s">
        <v>164</v>
      </c>
      <c r="C54" s="23"/>
      <c r="D54" s="20"/>
    </row>
    <row r="55" spans="1:4" ht="17.100000000000001" customHeight="1" x14ac:dyDescent="0.25">
      <c r="A55" s="66">
        <v>2</v>
      </c>
      <c r="B55" s="23" t="s">
        <v>165</v>
      </c>
      <c r="C55" s="23">
        <v>13629.66</v>
      </c>
      <c r="D55" s="20">
        <v>0</v>
      </c>
    </row>
    <row r="56" spans="1:4" ht="17.100000000000001" customHeight="1" x14ac:dyDescent="0.25">
      <c r="A56" s="66" t="s">
        <v>124</v>
      </c>
      <c r="B56" s="23" t="s">
        <v>163</v>
      </c>
      <c r="C56" s="23">
        <v>13629.66</v>
      </c>
      <c r="D56" s="17">
        <v>0</v>
      </c>
    </row>
    <row r="57" spans="1:4" ht="17.100000000000001" customHeight="1" x14ac:dyDescent="0.25">
      <c r="A57" s="66"/>
      <c r="B57" s="23" t="s">
        <v>108</v>
      </c>
      <c r="C57" s="23">
        <v>13629.66</v>
      </c>
      <c r="D57" s="17">
        <v>0</v>
      </c>
    </row>
    <row r="58" spans="1:4" ht="17.100000000000001" customHeight="1" x14ac:dyDescent="0.25">
      <c r="A58" s="66"/>
      <c r="B58" s="23" t="s">
        <v>109</v>
      </c>
      <c r="C58" s="23"/>
      <c r="D58" s="17"/>
    </row>
    <row r="59" spans="1:4" ht="25.5" customHeight="1" x14ac:dyDescent="0.25">
      <c r="A59" s="66" t="s">
        <v>125</v>
      </c>
      <c r="B59" s="70" t="s">
        <v>166</v>
      </c>
      <c r="C59" s="23"/>
      <c r="D59" s="24"/>
    </row>
    <row r="60" spans="1:4" ht="17.100000000000001" customHeight="1" x14ac:dyDescent="0.25">
      <c r="A60" s="66" t="s">
        <v>126</v>
      </c>
      <c r="B60" s="23" t="s">
        <v>164</v>
      </c>
      <c r="C60" s="23">
        <v>172</v>
      </c>
      <c r="D60" s="17">
        <v>0</v>
      </c>
    </row>
    <row r="61" spans="1:4" ht="17.100000000000001" customHeight="1" x14ac:dyDescent="0.25">
      <c r="A61" s="66" t="s">
        <v>127</v>
      </c>
      <c r="B61" s="23" t="s">
        <v>167</v>
      </c>
      <c r="C61" s="23"/>
      <c r="D61" s="20"/>
    </row>
    <row r="62" spans="1:4" ht="17.100000000000001" customHeight="1" x14ac:dyDescent="0.25">
      <c r="A62" s="76" t="s">
        <v>10</v>
      </c>
      <c r="B62" s="22" t="s">
        <v>162</v>
      </c>
      <c r="C62" s="22">
        <v>546939.23</v>
      </c>
      <c r="D62" s="21">
        <v>642094.59</v>
      </c>
    </row>
    <row r="63" spans="1:4" ht="17.100000000000001" customHeight="1" x14ac:dyDescent="0.25">
      <c r="A63" s="66">
        <v>1</v>
      </c>
      <c r="B63" s="23" t="s">
        <v>168</v>
      </c>
      <c r="C63" s="23">
        <v>546939.23</v>
      </c>
      <c r="D63" s="17">
        <v>642094.59</v>
      </c>
    </row>
    <row r="64" spans="1:4" ht="17.100000000000001" customHeight="1" x14ac:dyDescent="0.25">
      <c r="A64" s="66" t="s">
        <v>124</v>
      </c>
      <c r="B64" s="23" t="s">
        <v>169</v>
      </c>
      <c r="C64" s="23">
        <f>C65+C66+C67+C68</f>
        <v>0</v>
      </c>
      <c r="D64" s="17">
        <f>D65+D66+D67+D68</f>
        <v>0</v>
      </c>
    </row>
    <row r="65" spans="1:4" ht="17.100000000000001" customHeight="1" x14ac:dyDescent="0.25">
      <c r="A65" s="66"/>
      <c r="B65" s="23" t="s">
        <v>144</v>
      </c>
      <c r="C65" s="23"/>
      <c r="D65" s="17"/>
    </row>
    <row r="66" spans="1:4" ht="17.100000000000001" customHeight="1" x14ac:dyDescent="0.25">
      <c r="A66" s="66"/>
      <c r="B66" s="23" t="s">
        <v>145</v>
      </c>
      <c r="C66" s="23"/>
      <c r="D66" s="17"/>
    </row>
    <row r="67" spans="1:4" ht="17.100000000000001" customHeight="1" x14ac:dyDescent="0.25">
      <c r="A67" s="66"/>
      <c r="B67" s="23" t="s">
        <v>146</v>
      </c>
      <c r="C67" s="23"/>
      <c r="D67" s="17"/>
    </row>
    <row r="68" spans="1:4" ht="17.100000000000001" customHeight="1" x14ac:dyDescent="0.25">
      <c r="A68" s="66"/>
      <c r="B68" s="23" t="s">
        <v>170</v>
      </c>
      <c r="C68" s="23"/>
      <c r="D68" s="17"/>
    </row>
    <row r="69" spans="1:4" ht="17.100000000000001" customHeight="1" x14ac:dyDescent="0.25">
      <c r="A69" s="66" t="s">
        <v>125</v>
      </c>
      <c r="B69" s="23" t="s">
        <v>148</v>
      </c>
      <c r="C69" s="23">
        <f>C70+C71+C72+C73</f>
        <v>0</v>
      </c>
      <c r="D69" s="17">
        <f>D70+D71+D72+D73</f>
        <v>0</v>
      </c>
    </row>
    <row r="70" spans="1:4" ht="17.100000000000001" customHeight="1" x14ac:dyDescent="0.25">
      <c r="A70" s="66"/>
      <c r="B70" s="23" t="s">
        <v>144</v>
      </c>
      <c r="C70" s="23"/>
      <c r="D70" s="17"/>
    </row>
    <row r="71" spans="1:4" ht="17.100000000000001" customHeight="1" x14ac:dyDescent="0.25">
      <c r="A71" s="66"/>
      <c r="B71" s="23" t="s">
        <v>145</v>
      </c>
      <c r="C71" s="23"/>
      <c r="D71" s="17"/>
    </row>
    <row r="72" spans="1:4" ht="17.100000000000001" customHeight="1" x14ac:dyDescent="0.25">
      <c r="A72" s="66"/>
      <c r="B72" s="23" t="s">
        <v>146</v>
      </c>
      <c r="C72" s="23"/>
      <c r="D72" s="17"/>
    </row>
    <row r="73" spans="1:4" ht="17.100000000000001" customHeight="1" x14ac:dyDescent="0.25">
      <c r="A73" s="66"/>
      <c r="B73" s="23" t="s">
        <v>170</v>
      </c>
      <c r="C73" s="23"/>
      <c r="D73" s="17"/>
    </row>
    <row r="74" spans="1:4" ht="17.100000000000001" customHeight="1" x14ac:dyDescent="0.25">
      <c r="A74" s="66" t="s">
        <v>126</v>
      </c>
      <c r="B74" s="23" t="s">
        <v>171</v>
      </c>
      <c r="C74" s="23">
        <v>546939.23</v>
      </c>
      <c r="D74" s="17">
        <v>642094.59</v>
      </c>
    </row>
    <row r="75" spans="1:4" ht="17.100000000000001" customHeight="1" x14ac:dyDescent="0.25">
      <c r="A75" s="66"/>
      <c r="B75" s="23" t="s">
        <v>172</v>
      </c>
      <c r="C75" s="23">
        <v>546939.23</v>
      </c>
      <c r="D75" s="17">
        <v>642094.59</v>
      </c>
    </row>
    <row r="76" spans="1:4" ht="17.100000000000001" customHeight="1" x14ac:dyDescent="0.25">
      <c r="A76" s="66"/>
      <c r="B76" s="23" t="s">
        <v>173</v>
      </c>
      <c r="C76" s="23"/>
      <c r="D76" s="20"/>
    </row>
    <row r="77" spans="1:4" ht="16.350000000000001" customHeight="1" x14ac:dyDescent="0.25">
      <c r="A77" s="66"/>
      <c r="B77" s="23" t="s">
        <v>174</v>
      </c>
      <c r="C77" s="23"/>
      <c r="D77" s="20"/>
    </row>
    <row r="78" spans="1:4" ht="17.100000000000001" customHeight="1" x14ac:dyDescent="0.25">
      <c r="A78" s="66">
        <v>2</v>
      </c>
      <c r="B78" s="23" t="s">
        <v>175</v>
      </c>
      <c r="C78" s="23"/>
      <c r="D78" s="20"/>
    </row>
    <row r="79" spans="1:4" ht="17.100000000000001" customHeight="1" thickBot="1" x14ac:dyDescent="0.3">
      <c r="A79" s="79" t="s">
        <v>12</v>
      </c>
      <c r="B79" s="35" t="s">
        <v>115</v>
      </c>
      <c r="C79" s="35"/>
      <c r="D79" s="36"/>
    </row>
    <row r="80" spans="1:4" s="74" customFormat="1" ht="22.5" customHeight="1" thickBot="1" x14ac:dyDescent="0.3">
      <c r="A80" s="99" t="s">
        <v>73</v>
      </c>
      <c r="B80" s="100"/>
      <c r="C80" s="78">
        <v>584904.85</v>
      </c>
      <c r="D80" s="77">
        <v>660672.5</v>
      </c>
    </row>
    <row r="83" spans="2:5" x14ac:dyDescent="0.25">
      <c r="B83" t="s">
        <v>192</v>
      </c>
      <c r="C83" t="s">
        <v>192</v>
      </c>
    </row>
    <row r="84" spans="2:5" x14ac:dyDescent="0.25">
      <c r="B84" s="1" t="s">
        <v>63</v>
      </c>
      <c r="D84" s="8" t="s">
        <v>70</v>
      </c>
      <c r="E84" s="8"/>
    </row>
    <row r="85" spans="2:5" x14ac:dyDescent="0.25">
      <c r="B85" s="3" t="s">
        <v>83</v>
      </c>
      <c r="C85" s="46"/>
      <c r="D85" s="4" t="s">
        <v>65</v>
      </c>
      <c r="E85" s="4"/>
    </row>
  </sheetData>
  <mergeCells count="4">
    <mergeCell ref="A80:B80"/>
    <mergeCell ref="B4:B5"/>
    <mergeCell ref="C4:D4"/>
    <mergeCell ref="A4:A5"/>
  </mergeCells>
  <pageMargins left="0.70866141732283472" right="0.51181102362204722" top="0.74803149606299213" bottom="0.55118110236220474" header="0.31496062992125984" footer="0.11811023622047245"/>
  <pageSetup paperSize="9" orientation="portrait" r:id="rId1"/>
  <headerFooter>
    <oddFooter>&amp;CBilans&amp;RStrona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58"/>
  <sheetViews>
    <sheetView view="pageLayout" topLeftCell="A52" zoomScale="120" zoomScaleNormal="100" zoomScalePageLayoutView="120" workbookViewId="0">
      <selection activeCell="C57" sqref="C57"/>
    </sheetView>
  </sheetViews>
  <sheetFormatPr defaultColWidth="9.140625" defaultRowHeight="15" x14ac:dyDescent="0.25"/>
  <cols>
    <col min="1" max="1" width="6.42578125" style="68" customWidth="1"/>
    <col min="2" max="2" width="44.140625" style="54" customWidth="1"/>
    <col min="3" max="4" width="19.5703125" style="54" customWidth="1"/>
  </cols>
  <sheetData>
    <row r="1" spans="1:4" ht="15" customHeight="1" x14ac:dyDescent="0.25">
      <c r="A1" s="110" t="s">
        <v>0</v>
      </c>
      <c r="B1" s="108" t="s">
        <v>84</v>
      </c>
      <c r="C1" s="107" t="s">
        <v>77</v>
      </c>
      <c r="D1" s="104"/>
    </row>
    <row r="2" spans="1:4" ht="15.75" customHeight="1" thickBot="1" x14ac:dyDescent="0.3">
      <c r="A2" s="111"/>
      <c r="B2" s="109"/>
      <c r="C2" s="61" t="s">
        <v>71</v>
      </c>
      <c r="D2" s="51" t="s">
        <v>72</v>
      </c>
    </row>
    <row r="3" spans="1:4" x14ac:dyDescent="0.25">
      <c r="A3" s="98" t="s">
        <v>2</v>
      </c>
      <c r="B3" s="72" t="s">
        <v>87</v>
      </c>
      <c r="C3" s="73">
        <v>118761.11</v>
      </c>
      <c r="D3" s="71">
        <v>165916.5</v>
      </c>
    </row>
    <row r="4" spans="1:4" ht="16.350000000000001" customHeight="1" x14ac:dyDescent="0.25">
      <c r="A4" s="66" t="s">
        <v>6</v>
      </c>
      <c r="B4" s="23" t="s">
        <v>88</v>
      </c>
      <c r="C4" s="56">
        <v>102080.62</v>
      </c>
      <c r="D4" s="20">
        <v>118761.11</v>
      </c>
    </row>
    <row r="5" spans="1:4" ht="16.350000000000001" customHeight="1" x14ac:dyDescent="0.25">
      <c r="A5" s="66" t="s">
        <v>8</v>
      </c>
      <c r="B5" s="23" t="s">
        <v>89</v>
      </c>
      <c r="C5" s="56"/>
      <c r="D5" s="20"/>
    </row>
    <row r="6" spans="1:4" ht="16.350000000000001" customHeight="1" x14ac:dyDescent="0.25">
      <c r="A6" s="66" t="s">
        <v>10</v>
      </c>
      <c r="B6" s="23" t="s">
        <v>90</v>
      </c>
      <c r="C6" s="56"/>
      <c r="D6" s="20"/>
    </row>
    <row r="7" spans="1:4" ht="16.350000000000001" customHeight="1" x14ac:dyDescent="0.25">
      <c r="A7" s="66" t="s">
        <v>12</v>
      </c>
      <c r="B7" s="23" t="s">
        <v>91</v>
      </c>
      <c r="C7" s="56"/>
      <c r="D7" s="20"/>
    </row>
    <row r="8" spans="1:4" ht="16.350000000000001" customHeight="1" x14ac:dyDescent="0.25">
      <c r="A8" s="66" t="s">
        <v>21</v>
      </c>
      <c r="B8" s="23" t="s">
        <v>92</v>
      </c>
      <c r="C8" s="56"/>
      <c r="D8" s="20"/>
    </row>
    <row r="9" spans="1:4" ht="16.350000000000001" customHeight="1" x14ac:dyDescent="0.25">
      <c r="A9" s="66" t="s">
        <v>23</v>
      </c>
      <c r="B9" s="23" t="s">
        <v>93</v>
      </c>
      <c r="C9" s="56"/>
      <c r="D9" s="20"/>
    </row>
    <row r="10" spans="1:4" ht="16.350000000000001" customHeight="1" x14ac:dyDescent="0.25">
      <c r="A10" s="66" t="s">
        <v>25</v>
      </c>
      <c r="B10" s="23" t="s">
        <v>94</v>
      </c>
      <c r="C10" s="56">
        <v>16680.490000000002</v>
      </c>
      <c r="D10" s="20">
        <v>47155.39</v>
      </c>
    </row>
    <row r="11" spans="1:4" ht="16.350000000000001" customHeight="1" x14ac:dyDescent="0.25">
      <c r="A11" s="66" t="s">
        <v>27</v>
      </c>
      <c r="B11" s="23" t="s">
        <v>95</v>
      </c>
      <c r="C11" s="56"/>
      <c r="D11" s="20"/>
    </row>
    <row r="12" spans="1:4" ht="22.5" customHeight="1" x14ac:dyDescent="0.25">
      <c r="A12" s="66" t="s">
        <v>86</v>
      </c>
      <c r="B12" s="23" t="s">
        <v>96</v>
      </c>
      <c r="C12" s="56"/>
      <c r="D12" s="20"/>
    </row>
    <row r="13" spans="1:4" ht="16.350000000000001" customHeight="1" x14ac:dyDescent="0.25">
      <c r="A13" s="67" t="s">
        <v>14</v>
      </c>
      <c r="B13" s="22" t="s">
        <v>97</v>
      </c>
      <c r="C13" s="57">
        <v>466143.74</v>
      </c>
      <c r="D13" s="21">
        <v>494756</v>
      </c>
    </row>
    <row r="14" spans="1:4" s="5" customFormat="1" ht="16.350000000000001" customHeight="1" x14ac:dyDescent="0.2">
      <c r="A14" s="65" t="s">
        <v>6</v>
      </c>
      <c r="B14" s="62" t="s">
        <v>99</v>
      </c>
      <c r="C14" s="63">
        <v>401617.67</v>
      </c>
      <c r="D14" s="64">
        <v>448617.67</v>
      </c>
    </row>
    <row r="15" spans="1:4" ht="16.350000000000001" customHeight="1" x14ac:dyDescent="0.25">
      <c r="A15" s="66">
        <v>1</v>
      </c>
      <c r="B15" s="23" t="s">
        <v>98</v>
      </c>
      <c r="C15" s="56"/>
      <c r="D15" s="20"/>
    </row>
    <row r="16" spans="1:4" ht="16.350000000000001" customHeight="1" x14ac:dyDescent="0.25">
      <c r="A16" s="66">
        <v>2</v>
      </c>
      <c r="B16" s="23" t="s">
        <v>100</v>
      </c>
      <c r="C16" s="56"/>
      <c r="D16" s="20"/>
    </row>
    <row r="17" spans="1:4" ht="16.350000000000001" customHeight="1" x14ac:dyDescent="0.25">
      <c r="A17" s="66"/>
      <c r="B17" s="23" t="s">
        <v>101</v>
      </c>
      <c r="C17" s="56"/>
      <c r="D17" s="20"/>
    </row>
    <row r="18" spans="1:4" ht="16.350000000000001" customHeight="1" x14ac:dyDescent="0.25">
      <c r="A18" s="66"/>
      <c r="B18" s="23" t="s">
        <v>102</v>
      </c>
      <c r="C18" s="56"/>
      <c r="D18" s="20"/>
    </row>
    <row r="19" spans="1:4" ht="16.350000000000001" customHeight="1" x14ac:dyDescent="0.25">
      <c r="A19" s="66">
        <v>3</v>
      </c>
      <c r="B19" s="23" t="s">
        <v>103</v>
      </c>
      <c r="C19" s="56">
        <v>401617.67</v>
      </c>
      <c r="D19" s="20">
        <v>448617.67</v>
      </c>
    </row>
    <row r="20" spans="1:4" ht="16.350000000000001" customHeight="1" x14ac:dyDescent="0.25">
      <c r="A20" s="66"/>
      <c r="B20" s="23" t="s">
        <v>101</v>
      </c>
      <c r="C20" s="56"/>
      <c r="D20" s="20"/>
    </row>
    <row r="21" spans="1:4" ht="16.350000000000001" customHeight="1" x14ac:dyDescent="0.25">
      <c r="A21" s="66"/>
      <c r="B21" s="23" t="s">
        <v>102</v>
      </c>
      <c r="C21" s="56">
        <v>401617.67</v>
      </c>
      <c r="D21" s="20">
        <v>448617.67</v>
      </c>
    </row>
    <row r="22" spans="1:4" s="5" customFormat="1" ht="16.350000000000001" customHeight="1" x14ac:dyDescent="0.2">
      <c r="A22" s="65" t="s">
        <v>8</v>
      </c>
      <c r="B22" s="62" t="s">
        <v>104</v>
      </c>
      <c r="C22" s="63">
        <f>C23+C24</f>
        <v>0</v>
      </c>
      <c r="D22" s="64">
        <f>D23+D24</f>
        <v>0</v>
      </c>
    </row>
    <row r="23" spans="1:4" ht="16.350000000000001" customHeight="1" x14ac:dyDescent="0.25">
      <c r="A23" s="66">
        <v>1</v>
      </c>
      <c r="B23" s="23" t="s">
        <v>105</v>
      </c>
      <c r="C23" s="56"/>
      <c r="D23" s="20"/>
    </row>
    <row r="24" spans="1:4" ht="16.350000000000001" customHeight="1" x14ac:dyDescent="0.25">
      <c r="A24" s="66">
        <v>2</v>
      </c>
      <c r="B24" s="23" t="s">
        <v>106</v>
      </c>
      <c r="C24" s="56"/>
      <c r="D24" s="20"/>
    </row>
    <row r="25" spans="1:4" ht="16.350000000000001" customHeight="1" x14ac:dyDescent="0.25">
      <c r="A25" s="66" t="s">
        <v>124</v>
      </c>
      <c r="B25" s="23" t="s">
        <v>180</v>
      </c>
      <c r="C25" s="56"/>
      <c r="D25" s="20"/>
    </row>
    <row r="26" spans="1:4" ht="16.350000000000001" customHeight="1" x14ac:dyDescent="0.25">
      <c r="A26" s="66" t="s">
        <v>125</v>
      </c>
      <c r="B26" s="23" t="s">
        <v>181</v>
      </c>
      <c r="C26" s="56"/>
      <c r="D26" s="20"/>
    </row>
    <row r="27" spans="1:4" ht="16.350000000000001" customHeight="1" x14ac:dyDescent="0.25">
      <c r="A27" s="66" t="s">
        <v>126</v>
      </c>
      <c r="B27" s="23" t="s">
        <v>182</v>
      </c>
      <c r="C27" s="56"/>
      <c r="D27" s="20"/>
    </row>
    <row r="28" spans="1:4" ht="16.350000000000001" customHeight="1" x14ac:dyDescent="0.25">
      <c r="A28" s="66" t="s">
        <v>127</v>
      </c>
      <c r="B28" s="23" t="s">
        <v>164</v>
      </c>
      <c r="C28" s="56"/>
      <c r="D28" s="20"/>
    </row>
    <row r="29" spans="1:4" s="5" customFormat="1" ht="16.350000000000001" customHeight="1" x14ac:dyDescent="0.2">
      <c r="A29" s="65" t="s">
        <v>10</v>
      </c>
      <c r="B29" s="62" t="s">
        <v>107</v>
      </c>
      <c r="C29" s="63">
        <v>64526.07</v>
      </c>
      <c r="D29" s="64">
        <v>46138.33</v>
      </c>
    </row>
    <row r="30" spans="1:4" ht="16.350000000000001" customHeight="1" x14ac:dyDescent="0.25">
      <c r="A30" s="66">
        <v>1</v>
      </c>
      <c r="B30" s="23" t="s">
        <v>105</v>
      </c>
      <c r="C30" s="56">
        <v>32605.93</v>
      </c>
      <c r="D30" s="20">
        <v>11533.96</v>
      </c>
    </row>
    <row r="31" spans="1:4" ht="16.350000000000001" customHeight="1" x14ac:dyDescent="0.25">
      <c r="A31" s="66" t="s">
        <v>124</v>
      </c>
      <c r="B31" s="23" t="s">
        <v>183</v>
      </c>
      <c r="C31" s="56">
        <v>32605.93</v>
      </c>
      <c r="D31" s="20">
        <v>11533.96</v>
      </c>
    </row>
    <row r="32" spans="1:4" ht="16.350000000000001" customHeight="1" x14ac:dyDescent="0.25">
      <c r="A32" s="66"/>
      <c r="B32" s="23" t="s">
        <v>108</v>
      </c>
      <c r="C32" s="56">
        <v>32605.93</v>
      </c>
      <c r="D32" s="20">
        <v>11533.96</v>
      </c>
    </row>
    <row r="33" spans="1:4" ht="16.350000000000001" customHeight="1" x14ac:dyDescent="0.25">
      <c r="A33" s="66"/>
      <c r="B33" s="23" t="s">
        <v>109</v>
      </c>
      <c r="C33" s="56"/>
      <c r="D33" s="20"/>
    </row>
    <row r="34" spans="1:4" ht="16.350000000000001" customHeight="1" x14ac:dyDescent="0.25">
      <c r="A34" s="66" t="s">
        <v>125</v>
      </c>
      <c r="B34" s="23" t="s">
        <v>164</v>
      </c>
      <c r="C34" s="56"/>
      <c r="D34" s="20"/>
    </row>
    <row r="35" spans="1:4" ht="16.350000000000001" customHeight="1" x14ac:dyDescent="0.25">
      <c r="A35" s="66">
        <v>2</v>
      </c>
      <c r="B35" s="23" t="s">
        <v>106</v>
      </c>
      <c r="C35" s="56">
        <v>31836.560000000001</v>
      </c>
      <c r="D35" s="20">
        <v>34593.32</v>
      </c>
    </row>
    <row r="36" spans="1:4" ht="16.350000000000001" customHeight="1" x14ac:dyDescent="0.25">
      <c r="A36" s="66" t="s">
        <v>124</v>
      </c>
      <c r="B36" s="23" t="s">
        <v>180</v>
      </c>
      <c r="C36" s="56"/>
      <c r="D36" s="20"/>
    </row>
    <row r="37" spans="1:4" ht="16.350000000000001" customHeight="1" x14ac:dyDescent="0.25">
      <c r="A37" s="66" t="s">
        <v>125</v>
      </c>
      <c r="B37" s="23" t="s">
        <v>181</v>
      </c>
      <c r="C37" s="56"/>
      <c r="D37" s="20"/>
    </row>
    <row r="38" spans="1:4" ht="16.350000000000001" customHeight="1" x14ac:dyDescent="0.25">
      <c r="A38" s="66" t="s">
        <v>126</v>
      </c>
      <c r="B38" s="23" t="s">
        <v>182</v>
      </c>
      <c r="C38" s="56"/>
      <c r="D38" s="20"/>
    </row>
    <row r="39" spans="1:4" ht="16.350000000000001" customHeight="1" x14ac:dyDescent="0.25">
      <c r="A39" s="66" t="s">
        <v>127</v>
      </c>
      <c r="B39" s="23" t="s">
        <v>183</v>
      </c>
      <c r="C39" s="56">
        <f>C40+C41</f>
        <v>0</v>
      </c>
      <c r="D39" s="20">
        <f>D40+D41</f>
        <v>0</v>
      </c>
    </row>
    <row r="40" spans="1:4" ht="16.350000000000001" customHeight="1" x14ac:dyDescent="0.25">
      <c r="A40" s="66"/>
      <c r="B40" s="23" t="s">
        <v>108</v>
      </c>
      <c r="C40" s="56"/>
      <c r="D40" s="20"/>
    </row>
    <row r="41" spans="1:4" ht="16.350000000000001" customHeight="1" x14ac:dyDescent="0.25">
      <c r="A41" s="66"/>
      <c r="B41" s="23" t="s">
        <v>109</v>
      </c>
      <c r="C41" s="56"/>
      <c r="D41" s="20"/>
    </row>
    <row r="42" spans="1:4" ht="16.350000000000001" customHeight="1" x14ac:dyDescent="0.25">
      <c r="A42" s="66" t="s">
        <v>128</v>
      </c>
      <c r="B42" s="23" t="s">
        <v>184</v>
      </c>
      <c r="C42" s="56"/>
      <c r="D42" s="20"/>
    </row>
    <row r="43" spans="1:4" ht="16.350000000000001" customHeight="1" x14ac:dyDescent="0.25">
      <c r="A43" s="66" t="s">
        <v>176</v>
      </c>
      <c r="B43" s="23" t="s">
        <v>185</v>
      </c>
      <c r="C43" s="56"/>
      <c r="D43" s="20"/>
    </row>
    <row r="44" spans="1:4" ht="16.350000000000001" customHeight="1" x14ac:dyDescent="0.25">
      <c r="A44" s="66" t="s">
        <v>177</v>
      </c>
      <c r="B44" s="23" t="s">
        <v>186</v>
      </c>
      <c r="C44" s="56">
        <v>31836.560000000001</v>
      </c>
      <c r="D44" s="20">
        <v>34593.32</v>
      </c>
    </row>
    <row r="45" spans="1:4" ht="16.350000000000001" customHeight="1" x14ac:dyDescent="0.25">
      <c r="A45" s="66" t="s">
        <v>178</v>
      </c>
      <c r="B45" s="23" t="s">
        <v>187</v>
      </c>
      <c r="C45" s="56"/>
      <c r="D45" s="20"/>
    </row>
    <row r="46" spans="1:4" ht="16.350000000000001" customHeight="1" x14ac:dyDescent="0.25">
      <c r="A46" s="66" t="s">
        <v>179</v>
      </c>
      <c r="B46" s="23" t="s">
        <v>110</v>
      </c>
      <c r="C46" s="56"/>
      <c r="D46" s="20"/>
    </row>
    <row r="47" spans="1:4" ht="16.350000000000001" customHeight="1" x14ac:dyDescent="0.25">
      <c r="A47" s="66">
        <v>3</v>
      </c>
      <c r="B47" s="23" t="s">
        <v>111</v>
      </c>
      <c r="C47" s="56">
        <v>83.58</v>
      </c>
      <c r="D47" s="20">
        <v>11.05</v>
      </c>
    </row>
    <row r="48" spans="1:4" ht="16.350000000000001" customHeight="1" x14ac:dyDescent="0.25">
      <c r="A48" s="65" t="s">
        <v>12</v>
      </c>
      <c r="B48" s="41" t="s">
        <v>112</v>
      </c>
      <c r="C48" s="58"/>
      <c r="D48" s="40"/>
    </row>
    <row r="49" spans="1:4" ht="16.350000000000001" customHeight="1" x14ac:dyDescent="0.25">
      <c r="A49" s="66">
        <v>1</v>
      </c>
      <c r="B49" s="23" t="s">
        <v>113</v>
      </c>
      <c r="C49" s="56"/>
      <c r="D49" s="20"/>
    </row>
    <row r="50" spans="1:4" ht="16.350000000000001" customHeight="1" x14ac:dyDescent="0.25">
      <c r="A50" s="66">
        <v>2</v>
      </c>
      <c r="B50" s="23" t="s">
        <v>114</v>
      </c>
      <c r="C50" s="56"/>
      <c r="D50" s="20"/>
    </row>
    <row r="51" spans="1:4" ht="16.350000000000001" customHeight="1" x14ac:dyDescent="0.25">
      <c r="A51" s="66"/>
      <c r="B51" s="23" t="s">
        <v>101</v>
      </c>
      <c r="C51" s="59"/>
      <c r="D51" s="52"/>
    </row>
    <row r="52" spans="1:4" ht="16.350000000000001" customHeight="1" thickBot="1" x14ac:dyDescent="0.3">
      <c r="A52" s="86"/>
      <c r="B52" s="70" t="s">
        <v>102</v>
      </c>
      <c r="C52" s="60"/>
      <c r="D52" s="53"/>
    </row>
    <row r="53" spans="1:4" s="74" customFormat="1" ht="21.75" customHeight="1" thickBot="1" x14ac:dyDescent="0.3">
      <c r="A53" s="99" t="s">
        <v>85</v>
      </c>
      <c r="B53" s="112"/>
      <c r="C53" s="88">
        <v>584904.85</v>
      </c>
      <c r="D53" s="89">
        <v>660672.5</v>
      </c>
    </row>
    <row r="55" spans="1:4" x14ac:dyDescent="0.25">
      <c r="B55" s="87"/>
    </row>
    <row r="56" spans="1:4" x14ac:dyDescent="0.25">
      <c r="B56" s="54" t="s">
        <v>192</v>
      </c>
      <c r="C56" s="54" t="s">
        <v>192</v>
      </c>
    </row>
    <row r="57" spans="1:4" x14ac:dyDescent="0.25">
      <c r="B57" s="1" t="s">
        <v>63</v>
      </c>
      <c r="D57" s="8" t="s">
        <v>70</v>
      </c>
    </row>
    <row r="58" spans="1:4" x14ac:dyDescent="0.25">
      <c r="B58" s="3" t="s">
        <v>83</v>
      </c>
      <c r="C58" s="55"/>
      <c r="D58" s="4" t="s">
        <v>65</v>
      </c>
    </row>
  </sheetData>
  <mergeCells count="4">
    <mergeCell ref="C1:D1"/>
    <mergeCell ref="B1:B2"/>
    <mergeCell ref="A1:A2"/>
    <mergeCell ref="A53:B53"/>
  </mergeCells>
  <pageMargins left="0.70866141732283472" right="0.51181102362204722" top="0.74803149606299213" bottom="0.74803149606299213" header="0.11811023622047245" footer="0.11811023622047245"/>
  <pageSetup paperSize="9" orientation="portrait" r:id="rId1"/>
  <headerFooter>
    <oddFooter>&amp;CBilans&amp;RStrona 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62"/>
  <sheetViews>
    <sheetView tabSelected="1" view="pageLayout" zoomScale="120" zoomScaleNormal="100" zoomScalePageLayoutView="120" workbookViewId="0">
      <selection activeCell="D37" sqref="D37"/>
    </sheetView>
  </sheetViews>
  <sheetFormatPr defaultColWidth="9.140625" defaultRowHeight="15" x14ac:dyDescent="0.25"/>
  <cols>
    <col min="1" max="1" width="6.42578125" customWidth="1"/>
    <col min="2" max="2" width="44.140625" customWidth="1"/>
    <col min="3" max="4" width="19.5703125" customWidth="1"/>
  </cols>
  <sheetData>
    <row r="1" spans="1:4" ht="18" customHeight="1" x14ac:dyDescent="0.3">
      <c r="A1" s="1"/>
      <c r="C1" s="47" t="s">
        <v>80</v>
      </c>
    </row>
    <row r="2" spans="1:4" x14ac:dyDescent="0.25">
      <c r="A2" s="1"/>
      <c r="C2" s="48" t="s">
        <v>82</v>
      </c>
    </row>
    <row r="3" spans="1:4" x14ac:dyDescent="0.25">
      <c r="A3" s="1" t="s">
        <v>79</v>
      </c>
    </row>
    <row r="4" spans="1:4" x14ac:dyDescent="0.25">
      <c r="A4" s="3" t="s">
        <v>81</v>
      </c>
      <c r="B4" s="9"/>
      <c r="C4" s="46" t="s">
        <v>193</v>
      </c>
      <c r="D4" s="9"/>
    </row>
    <row r="5" spans="1:4" x14ac:dyDescent="0.25">
      <c r="A5" s="2"/>
    </row>
    <row r="6" spans="1:4" ht="15.75" thickBot="1" x14ac:dyDescent="0.3">
      <c r="A6" s="2"/>
    </row>
    <row r="7" spans="1:4" x14ac:dyDescent="0.25">
      <c r="A7" s="113" t="s">
        <v>0</v>
      </c>
      <c r="B7" s="115" t="s">
        <v>188</v>
      </c>
      <c r="C7" s="31" t="s">
        <v>1</v>
      </c>
      <c r="D7" s="32" t="s">
        <v>1</v>
      </c>
    </row>
    <row r="8" spans="1:4" ht="15.75" thickBot="1" x14ac:dyDescent="0.3">
      <c r="A8" s="114"/>
      <c r="B8" s="116"/>
      <c r="C8" s="33" t="s">
        <v>190</v>
      </c>
      <c r="D8" s="34" t="s">
        <v>194</v>
      </c>
    </row>
    <row r="9" spans="1:4" s="6" customFormat="1" ht="24.6" customHeight="1" x14ac:dyDescent="0.2">
      <c r="A9" s="80" t="s">
        <v>2</v>
      </c>
      <c r="B9" s="29" t="s">
        <v>3</v>
      </c>
      <c r="C9" s="30">
        <v>1303487.1499999999</v>
      </c>
      <c r="D9" s="81">
        <v>1152973.5900000001</v>
      </c>
    </row>
    <row r="10" spans="1:4" s="5" customFormat="1" ht="16.350000000000001" customHeight="1" x14ac:dyDescent="0.2">
      <c r="A10" s="82" t="s">
        <v>4</v>
      </c>
      <c r="B10" s="27" t="s">
        <v>5</v>
      </c>
      <c r="C10" s="28"/>
      <c r="D10" s="83" t="s">
        <v>4</v>
      </c>
    </row>
    <row r="11" spans="1:4" s="5" customFormat="1" ht="16.350000000000001" customHeight="1" x14ac:dyDescent="0.2">
      <c r="A11" s="82" t="s">
        <v>6</v>
      </c>
      <c r="B11" s="27" t="s">
        <v>7</v>
      </c>
      <c r="C11" s="28">
        <v>313427.15000000002</v>
      </c>
      <c r="D11" s="83">
        <v>149573.59</v>
      </c>
    </row>
    <row r="12" spans="1:4" s="5" customFormat="1" ht="24.6" customHeight="1" x14ac:dyDescent="0.2">
      <c r="A12" s="82" t="s">
        <v>8</v>
      </c>
      <c r="B12" s="27" t="s">
        <v>9</v>
      </c>
      <c r="C12" s="28"/>
      <c r="D12" s="83"/>
    </row>
    <row r="13" spans="1:4" s="5" customFormat="1" ht="16.350000000000001" customHeight="1" x14ac:dyDescent="0.2">
      <c r="A13" s="82" t="s">
        <v>10</v>
      </c>
      <c r="B13" s="27" t="s">
        <v>11</v>
      </c>
      <c r="C13" s="28"/>
      <c r="D13" s="83"/>
    </row>
    <row r="14" spans="1:4" s="5" customFormat="1" ht="16.350000000000001" customHeight="1" x14ac:dyDescent="0.2">
      <c r="A14" s="82" t="s">
        <v>12</v>
      </c>
      <c r="B14" s="27" t="s">
        <v>13</v>
      </c>
      <c r="C14" s="28"/>
      <c r="D14" s="83"/>
    </row>
    <row r="15" spans="1:4" s="5" customFormat="1" ht="16.350000000000001" customHeight="1" x14ac:dyDescent="0.2">
      <c r="A15" s="82" t="s">
        <v>21</v>
      </c>
      <c r="B15" s="27" t="s">
        <v>189</v>
      </c>
      <c r="C15" s="28">
        <v>990060</v>
      </c>
      <c r="D15" s="83">
        <v>1003400</v>
      </c>
    </row>
    <row r="16" spans="1:4" s="6" customFormat="1" ht="16.350000000000001" customHeight="1" x14ac:dyDescent="0.2">
      <c r="A16" s="84" t="s">
        <v>14</v>
      </c>
      <c r="B16" s="25" t="s">
        <v>15</v>
      </c>
      <c r="C16" s="26">
        <v>1298345.1399999999</v>
      </c>
      <c r="D16" s="85">
        <v>1108865.2</v>
      </c>
    </row>
    <row r="17" spans="1:4" s="5" customFormat="1" ht="16.350000000000001" customHeight="1" x14ac:dyDescent="0.2">
      <c r="A17" s="82" t="s">
        <v>6</v>
      </c>
      <c r="B17" s="27" t="s">
        <v>16</v>
      </c>
      <c r="C17" s="28">
        <v>8186.67</v>
      </c>
      <c r="D17" s="83">
        <v>5758.05</v>
      </c>
    </row>
    <row r="18" spans="1:4" s="5" customFormat="1" ht="16.350000000000001" customHeight="1" x14ac:dyDescent="0.2">
      <c r="A18" s="82" t="s">
        <v>8</v>
      </c>
      <c r="B18" s="27" t="s">
        <v>17</v>
      </c>
      <c r="C18" s="28">
        <v>114667.75</v>
      </c>
      <c r="D18" s="83">
        <v>164086.04</v>
      </c>
    </row>
    <row r="19" spans="1:4" s="5" customFormat="1" ht="16.350000000000001" customHeight="1" x14ac:dyDescent="0.2">
      <c r="A19" s="82" t="s">
        <v>10</v>
      </c>
      <c r="B19" s="27" t="s">
        <v>18</v>
      </c>
      <c r="C19" s="28">
        <v>348438.21</v>
      </c>
      <c r="D19" s="83">
        <v>168809.16</v>
      </c>
    </row>
    <row r="20" spans="1:4" s="5" customFormat="1" ht="16.350000000000001" customHeight="1" x14ac:dyDescent="0.2">
      <c r="A20" s="82" t="s">
        <v>12</v>
      </c>
      <c r="B20" s="27" t="s">
        <v>19</v>
      </c>
      <c r="C20" s="28">
        <v>5043</v>
      </c>
      <c r="D20" s="83">
        <v>5224</v>
      </c>
    </row>
    <row r="21" spans="1:4" s="5" customFormat="1" ht="16.350000000000001" customHeight="1" x14ac:dyDescent="0.2">
      <c r="A21" s="82" t="s">
        <v>4</v>
      </c>
      <c r="B21" s="27" t="s">
        <v>20</v>
      </c>
      <c r="C21" s="28"/>
      <c r="D21" s="83"/>
    </row>
    <row r="22" spans="1:4" s="5" customFormat="1" ht="16.350000000000001" customHeight="1" x14ac:dyDescent="0.2">
      <c r="A22" s="82" t="s">
        <v>21</v>
      </c>
      <c r="B22" s="27" t="s">
        <v>22</v>
      </c>
      <c r="C22" s="28">
        <v>532573.06000000006</v>
      </c>
      <c r="D22" s="83">
        <v>528554.93999999994</v>
      </c>
    </row>
    <row r="23" spans="1:4" s="5" customFormat="1" ht="16.350000000000001" customHeight="1" x14ac:dyDescent="0.2">
      <c r="A23" s="82" t="s">
        <v>23</v>
      </c>
      <c r="B23" s="27" t="s">
        <v>24</v>
      </c>
      <c r="C23" s="28">
        <v>99975.22</v>
      </c>
      <c r="D23" s="83">
        <v>97232.03</v>
      </c>
    </row>
    <row r="24" spans="1:4" s="5" customFormat="1" ht="16.350000000000001" customHeight="1" x14ac:dyDescent="0.2">
      <c r="A24" s="82" t="s">
        <v>25</v>
      </c>
      <c r="B24" s="27" t="s">
        <v>26</v>
      </c>
      <c r="C24" s="28">
        <v>189461.23</v>
      </c>
      <c r="D24" s="83">
        <v>139200.98000000001</v>
      </c>
    </row>
    <row r="25" spans="1:4" s="5" customFormat="1" ht="16.350000000000001" customHeight="1" x14ac:dyDescent="0.2">
      <c r="A25" s="82" t="s">
        <v>27</v>
      </c>
      <c r="B25" s="27" t="s">
        <v>28</v>
      </c>
      <c r="C25" s="28"/>
      <c r="D25" s="83"/>
    </row>
    <row r="26" spans="1:4" s="6" customFormat="1" ht="16.350000000000001" customHeight="1" x14ac:dyDescent="0.2">
      <c r="A26" s="84" t="s">
        <v>29</v>
      </c>
      <c r="B26" s="25" t="s">
        <v>30</v>
      </c>
      <c r="C26" s="26">
        <f>C9-C16</f>
        <v>5142.0100000000093</v>
      </c>
      <c r="D26" s="85">
        <f>D9-D16</f>
        <v>44108.39000000013</v>
      </c>
    </row>
    <row r="27" spans="1:4" s="6" customFormat="1" ht="16.350000000000001" customHeight="1" x14ac:dyDescent="0.2">
      <c r="A27" s="84" t="s">
        <v>31</v>
      </c>
      <c r="B27" s="25" t="s">
        <v>32</v>
      </c>
      <c r="C27" s="26">
        <f>C28+C29+C30</f>
        <v>0</v>
      </c>
      <c r="D27" s="85">
        <f>D28+D29+D30</f>
        <v>0</v>
      </c>
    </row>
    <row r="28" spans="1:4" s="5" customFormat="1" ht="16.350000000000001" customHeight="1" x14ac:dyDescent="0.2">
      <c r="A28" s="82" t="s">
        <v>6</v>
      </c>
      <c r="B28" s="27" t="s">
        <v>33</v>
      </c>
      <c r="C28" s="28"/>
      <c r="D28" s="83"/>
    </row>
    <row r="29" spans="1:4" s="5" customFormat="1" ht="16.350000000000001" customHeight="1" x14ac:dyDescent="0.2">
      <c r="A29" s="82" t="s">
        <v>8</v>
      </c>
      <c r="B29" s="27" t="s">
        <v>66</v>
      </c>
      <c r="C29" s="28"/>
      <c r="D29" s="83"/>
    </row>
    <row r="30" spans="1:4" s="5" customFormat="1" ht="16.350000000000001" customHeight="1" x14ac:dyDescent="0.2">
      <c r="A30" s="82" t="s">
        <v>10</v>
      </c>
      <c r="B30" s="27" t="s">
        <v>34</v>
      </c>
      <c r="C30" s="28"/>
      <c r="D30" s="83"/>
    </row>
    <row r="31" spans="1:4" s="6" customFormat="1" ht="16.350000000000001" customHeight="1" x14ac:dyDescent="0.2">
      <c r="A31" s="84" t="s">
        <v>35</v>
      </c>
      <c r="B31" s="25" t="s">
        <v>36</v>
      </c>
      <c r="C31" s="26">
        <f>C32+C33+C34</f>
        <v>0</v>
      </c>
      <c r="D31" s="85">
        <f>D32+D33+D34</f>
        <v>0</v>
      </c>
    </row>
    <row r="32" spans="1:4" s="5" customFormat="1" ht="16.350000000000001" customHeight="1" x14ac:dyDescent="0.2">
      <c r="A32" s="82" t="s">
        <v>6</v>
      </c>
      <c r="B32" s="27" t="s">
        <v>37</v>
      </c>
      <c r="C32" s="28"/>
      <c r="D32" s="83"/>
    </row>
    <row r="33" spans="1:4" s="5" customFormat="1" ht="16.350000000000001" customHeight="1" x14ac:dyDescent="0.2">
      <c r="A33" s="82" t="s">
        <v>8</v>
      </c>
      <c r="B33" s="27" t="s">
        <v>38</v>
      </c>
      <c r="C33" s="28"/>
      <c r="D33" s="83"/>
    </row>
    <row r="34" spans="1:4" s="5" customFormat="1" ht="16.350000000000001" customHeight="1" x14ac:dyDescent="0.2">
      <c r="A34" s="82" t="s">
        <v>10</v>
      </c>
      <c r="B34" s="27" t="s">
        <v>39</v>
      </c>
      <c r="C34" s="28"/>
      <c r="D34" s="83"/>
    </row>
    <row r="35" spans="1:4" s="6" customFormat="1" ht="16.350000000000001" customHeight="1" x14ac:dyDescent="0.2">
      <c r="A35" s="84" t="s">
        <v>40</v>
      </c>
      <c r="B35" s="25" t="s">
        <v>69</v>
      </c>
      <c r="C35" s="26">
        <f>C26+C27-C31</f>
        <v>5142.0100000000093</v>
      </c>
      <c r="D35" s="85">
        <f>D26+D27-D31</f>
        <v>44108.39000000013</v>
      </c>
    </row>
    <row r="36" spans="1:4" s="6" customFormat="1" ht="16.350000000000001" customHeight="1" x14ac:dyDescent="0.2">
      <c r="A36" s="84" t="s">
        <v>41</v>
      </c>
      <c r="B36" s="25" t="s">
        <v>42</v>
      </c>
      <c r="C36" s="26">
        <v>11538.48</v>
      </c>
      <c r="D36" s="85">
        <v>3047</v>
      </c>
    </row>
    <row r="37" spans="1:4" s="5" customFormat="1" ht="16.350000000000001" customHeight="1" x14ac:dyDescent="0.2">
      <c r="A37" s="82" t="s">
        <v>6</v>
      </c>
      <c r="B37" s="27" t="s">
        <v>43</v>
      </c>
      <c r="C37" s="28"/>
      <c r="D37" s="83"/>
    </row>
    <row r="38" spans="1:4" s="5" customFormat="1" ht="16.350000000000001" customHeight="1" x14ac:dyDescent="0.2">
      <c r="A38" s="82" t="s">
        <v>4</v>
      </c>
      <c r="B38" s="27" t="s">
        <v>5</v>
      </c>
      <c r="C38" s="28"/>
      <c r="D38" s="83"/>
    </row>
    <row r="39" spans="1:4" s="5" customFormat="1" ht="16.350000000000001" customHeight="1" x14ac:dyDescent="0.2">
      <c r="A39" s="82" t="s">
        <v>8</v>
      </c>
      <c r="B39" s="27" t="s">
        <v>44</v>
      </c>
      <c r="C39" s="28">
        <v>8538.48</v>
      </c>
      <c r="D39" s="83">
        <v>2447</v>
      </c>
    </row>
    <row r="40" spans="1:4" s="5" customFormat="1" ht="16.350000000000001" customHeight="1" x14ac:dyDescent="0.2">
      <c r="A40" s="82" t="s">
        <v>4</v>
      </c>
      <c r="B40" s="27" t="s">
        <v>5</v>
      </c>
      <c r="C40" s="28"/>
      <c r="D40" s="83"/>
    </row>
    <row r="41" spans="1:4" s="5" customFormat="1" ht="16.350000000000001" customHeight="1" x14ac:dyDescent="0.2">
      <c r="A41" s="82" t="s">
        <v>10</v>
      </c>
      <c r="B41" s="27" t="s">
        <v>45</v>
      </c>
      <c r="C41" s="28"/>
      <c r="D41" s="83"/>
    </row>
    <row r="42" spans="1:4" s="5" customFormat="1" ht="16.350000000000001" customHeight="1" x14ac:dyDescent="0.2">
      <c r="A42" s="82" t="s">
        <v>12</v>
      </c>
      <c r="B42" s="27" t="s">
        <v>46</v>
      </c>
      <c r="C42" s="28"/>
      <c r="D42" s="83"/>
    </row>
    <row r="43" spans="1:4" s="5" customFormat="1" ht="16.350000000000001" customHeight="1" x14ac:dyDescent="0.2">
      <c r="A43" s="82" t="s">
        <v>21</v>
      </c>
      <c r="B43" s="27" t="s">
        <v>47</v>
      </c>
      <c r="C43" s="28">
        <v>3000</v>
      </c>
      <c r="D43" s="83">
        <v>600</v>
      </c>
    </row>
    <row r="44" spans="1:4" s="6" customFormat="1" ht="16.350000000000001" customHeight="1" x14ac:dyDescent="0.2">
      <c r="A44" s="84" t="s">
        <v>48</v>
      </c>
      <c r="B44" s="25" t="s">
        <v>49</v>
      </c>
      <c r="C44" s="26">
        <f>C45+C47+C48+C49</f>
        <v>0</v>
      </c>
      <c r="D44" s="85">
        <f>D45+D47+D48+D49</f>
        <v>0</v>
      </c>
    </row>
    <row r="45" spans="1:4" s="5" customFormat="1" ht="16.350000000000001" customHeight="1" x14ac:dyDescent="0.2">
      <c r="A45" s="82" t="s">
        <v>6</v>
      </c>
      <c r="B45" s="27" t="s">
        <v>44</v>
      </c>
      <c r="C45" s="28"/>
      <c r="D45" s="83"/>
    </row>
    <row r="46" spans="1:4" s="5" customFormat="1" ht="16.350000000000001" customHeight="1" x14ac:dyDescent="0.2">
      <c r="A46" s="82" t="s">
        <v>4</v>
      </c>
      <c r="B46" s="27" t="s">
        <v>50</v>
      </c>
      <c r="C46" s="28"/>
      <c r="D46" s="83"/>
    </row>
    <row r="47" spans="1:4" s="5" customFormat="1" ht="16.350000000000001" customHeight="1" x14ac:dyDescent="0.2">
      <c r="A47" s="82" t="s">
        <v>8</v>
      </c>
      <c r="B47" s="27" t="s">
        <v>51</v>
      </c>
      <c r="C47" s="28"/>
      <c r="D47" s="83"/>
    </row>
    <row r="48" spans="1:4" s="5" customFormat="1" ht="16.350000000000001" customHeight="1" x14ac:dyDescent="0.2">
      <c r="A48" s="82" t="s">
        <v>10</v>
      </c>
      <c r="B48" s="27" t="s">
        <v>46</v>
      </c>
      <c r="C48" s="28"/>
      <c r="D48" s="83"/>
    </row>
    <row r="49" spans="1:5" s="5" customFormat="1" ht="16.350000000000001" customHeight="1" x14ac:dyDescent="0.2">
      <c r="A49" s="82" t="s">
        <v>12</v>
      </c>
      <c r="B49" s="27" t="s">
        <v>47</v>
      </c>
      <c r="C49" s="28"/>
      <c r="D49" s="83"/>
    </row>
    <row r="50" spans="1:5" s="6" customFormat="1" ht="16.350000000000001" customHeight="1" x14ac:dyDescent="0.2">
      <c r="A50" s="84" t="s">
        <v>6</v>
      </c>
      <c r="B50" s="25" t="s">
        <v>67</v>
      </c>
      <c r="C50" s="26">
        <f>C35+C36-C44</f>
        <v>16680.490000000009</v>
      </c>
      <c r="D50" s="85">
        <f>D35+D36-D44</f>
        <v>47155.39000000013</v>
      </c>
    </row>
    <row r="51" spans="1:5" s="6" customFormat="1" ht="16.350000000000001" customHeight="1" x14ac:dyDescent="0.2">
      <c r="A51" s="84" t="s">
        <v>52</v>
      </c>
      <c r="B51" s="25" t="s">
        <v>53</v>
      </c>
      <c r="C51" s="26">
        <f>C52-C53</f>
        <v>0</v>
      </c>
      <c r="D51" s="85">
        <f>D52-D53</f>
        <v>0</v>
      </c>
    </row>
    <row r="52" spans="1:5" s="5" customFormat="1" ht="16.350000000000001" customHeight="1" x14ac:dyDescent="0.2">
      <c r="A52" s="82" t="s">
        <v>6</v>
      </c>
      <c r="B52" s="27" t="s">
        <v>54</v>
      </c>
      <c r="C52" s="28"/>
      <c r="D52" s="83"/>
    </row>
    <row r="53" spans="1:5" s="5" customFormat="1" ht="16.350000000000001" customHeight="1" x14ac:dyDescent="0.2">
      <c r="A53" s="82" t="s">
        <v>8</v>
      </c>
      <c r="B53" s="27" t="s">
        <v>55</v>
      </c>
      <c r="C53" s="28"/>
      <c r="D53" s="83"/>
    </row>
    <row r="54" spans="1:5" s="6" customFormat="1" ht="16.350000000000001" customHeight="1" x14ac:dyDescent="0.2">
      <c r="A54" s="84" t="s">
        <v>56</v>
      </c>
      <c r="B54" s="25" t="s">
        <v>57</v>
      </c>
      <c r="C54" s="26">
        <f>C50+C51</f>
        <v>16680.490000000009</v>
      </c>
      <c r="D54" s="85">
        <f>D50+D51</f>
        <v>47155.39000000013</v>
      </c>
    </row>
    <row r="55" spans="1:5" s="6" customFormat="1" ht="16.350000000000001" customHeight="1" x14ac:dyDescent="0.2">
      <c r="A55" s="84" t="s">
        <v>58</v>
      </c>
      <c r="B55" s="25" t="s">
        <v>59</v>
      </c>
      <c r="C55" s="26"/>
      <c r="D55" s="85"/>
    </row>
    <row r="56" spans="1:5" s="6" customFormat="1" ht="24.6" customHeight="1" thickBot="1" x14ac:dyDescent="0.25">
      <c r="A56" s="90" t="s">
        <v>60</v>
      </c>
      <c r="B56" s="91" t="s">
        <v>61</v>
      </c>
      <c r="C56" s="92"/>
      <c r="D56" s="93"/>
    </row>
    <row r="57" spans="1:5" s="7" customFormat="1" ht="22.5" customHeight="1" thickBot="1" x14ac:dyDescent="0.3">
      <c r="A57" s="94" t="s">
        <v>62</v>
      </c>
      <c r="B57" s="95" t="s">
        <v>68</v>
      </c>
      <c r="C57" s="96">
        <f>C54-C55-C56</f>
        <v>16680.490000000009</v>
      </c>
      <c r="D57" s="97">
        <f>D54-D55-D56</f>
        <v>47155.39000000013</v>
      </c>
    </row>
    <row r="58" spans="1:5" x14ac:dyDescent="0.25">
      <c r="A58" s="2"/>
    </row>
    <row r="59" spans="1:5" x14ac:dyDescent="0.25">
      <c r="A59" s="2"/>
    </row>
    <row r="60" spans="1:5" x14ac:dyDescent="0.25">
      <c r="A60" s="2"/>
      <c r="B60" t="s">
        <v>192</v>
      </c>
      <c r="C60" t="s">
        <v>192</v>
      </c>
    </row>
    <row r="61" spans="1:5" x14ac:dyDescent="0.25">
      <c r="A61" s="1" t="s">
        <v>63</v>
      </c>
      <c r="D61" s="8" t="s">
        <v>70</v>
      </c>
      <c r="E61" s="1"/>
    </row>
    <row r="62" spans="1:5" x14ac:dyDescent="0.25">
      <c r="A62" s="3" t="s">
        <v>64</v>
      </c>
      <c r="D62" s="4" t="s">
        <v>65</v>
      </c>
    </row>
  </sheetData>
  <mergeCells count="2">
    <mergeCell ref="A7:A8"/>
    <mergeCell ref="B7:B8"/>
  </mergeCells>
  <pageMargins left="0.70866141732283472" right="0.51181102362204722" top="0.74803149606299213" bottom="0.74803149606299213" header="0.31496062992125984" footer="0.11811023622047245"/>
  <pageSetup paperSize="9" orientation="portrait" r:id="rId1"/>
  <headerFooter>
    <oddFooter>&amp;A&amp;RStrona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3</vt:i4>
      </vt:variant>
    </vt:vector>
  </HeadingPairs>
  <TitlesOfParts>
    <vt:vector size="6" baseType="lpstr">
      <vt:lpstr>Aktywa</vt:lpstr>
      <vt:lpstr>Pasywa</vt:lpstr>
      <vt:lpstr>RZiS</vt:lpstr>
      <vt:lpstr>Aktywa!Tytuły_wydruku</vt:lpstr>
      <vt:lpstr>Pasywa!Tytuły_wydruku</vt:lpstr>
      <vt:lpstr>RZiS!Tytuły_wydruku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2021-02-23T09:22:45Z</dcterms:modified>
</cp:coreProperties>
</file>